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Projekty 520\Dopravní politika\GEPARDI III\Tvorba\PMD\"/>
    </mc:Choice>
  </mc:AlternateContent>
  <bookViews>
    <workbookView xWindow="0" yWindow="0" windowWidth="19200" windowHeight="6470" activeTab="2"/>
  </bookViews>
  <sheets>
    <sheet name="Klastry pořadí" sheetId="13" r:id="rId1"/>
    <sheet name="Klastry pořadí mody" sheetId="14" r:id="rId2"/>
    <sheet name="Klastry" sheetId="1" r:id="rId3"/>
    <sheet name="Vysv." sheetId="4" r:id="rId4"/>
    <sheet name="Časová dostupnost klastrů" sheetId="5" r:id="rId5"/>
  </sheets>
  <definedNames>
    <definedName name="_xlnm._FilterDatabase" localSheetId="2" hidden="1">Klastry!$A$3:$BW$15</definedName>
    <definedName name="_xlnm._FilterDatabase" localSheetId="0" hidden="1">'Klastry pořadí'!$A$3:$F$4</definedName>
    <definedName name="_xlnm._FilterDatabase" localSheetId="1" hidden="1">'Klastry pořadí mody'!$A$3:$E$4</definedName>
    <definedName name="_xlnm.Print_Titles" localSheetId="2">Klastry!$2:$4</definedName>
    <definedName name="_xlnm.Print_Titles" localSheetId="0">'Klastry pořadí'!$2:$4</definedName>
    <definedName name="_xlnm.Print_Titles" localSheetId="1">'Klastry pořadí mody'!$2:$4</definedName>
    <definedName name="_xlnm.Print_Area" localSheetId="4">'Časová dostupnost klastrů'!$A$1:$K$58</definedName>
    <definedName name="_xlnm.Print_Area" localSheetId="2">Klastry!$A$1:$BW$223</definedName>
    <definedName name="_xlnm.Print_Area" localSheetId="0">'Klastry pořadí'!$A$1:$F$165</definedName>
    <definedName name="_xlnm.Print_Area" localSheetId="1">'Klastry pořadí mody'!$A$1:$E$168</definedName>
    <definedName name="_xlnm.Print_Area" localSheetId="3">Vysv.!$A$1:$C$7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165" i="1" l="1"/>
  <c r="BL165" i="1"/>
  <c r="BN164" i="1"/>
  <c r="BL164" i="1"/>
  <c r="BN163" i="1"/>
  <c r="BL163" i="1"/>
  <c r="BN162" i="1"/>
  <c r="BL162" i="1"/>
  <c r="BN160" i="1"/>
  <c r="BL160" i="1"/>
  <c r="BN159" i="1"/>
  <c r="BL159" i="1"/>
  <c r="BN223" i="1" l="1"/>
  <c r="BL223" i="1"/>
  <c r="BN222" i="1"/>
  <c r="BL222" i="1"/>
  <c r="BN221" i="1"/>
  <c r="BL221" i="1"/>
  <c r="BN220" i="1"/>
  <c r="BL220" i="1"/>
  <c r="BN219" i="1"/>
  <c r="BL219" i="1"/>
  <c r="BN217" i="1"/>
  <c r="BL217" i="1"/>
  <c r="BN216" i="1"/>
  <c r="BL216" i="1"/>
  <c r="BN214" i="1"/>
  <c r="BL214" i="1"/>
  <c r="BN213" i="1"/>
  <c r="BL213" i="1"/>
  <c r="BN211" i="1"/>
  <c r="BL211" i="1"/>
  <c r="BN210" i="1"/>
  <c r="BL210" i="1"/>
  <c r="BN208" i="1"/>
  <c r="BL208" i="1"/>
  <c r="BN207" i="1"/>
  <c r="BL207" i="1"/>
  <c r="BN205" i="1"/>
  <c r="BL205" i="1"/>
  <c r="BN204" i="1"/>
  <c r="BL204" i="1"/>
  <c r="BN203" i="1"/>
  <c r="BL203" i="1"/>
  <c r="BN202" i="1"/>
  <c r="BL202" i="1"/>
  <c r="BN200" i="1"/>
  <c r="BL200" i="1"/>
  <c r="BN199" i="1"/>
  <c r="BL199" i="1"/>
  <c r="BN197" i="1"/>
  <c r="BL197" i="1"/>
  <c r="BN196" i="1"/>
  <c r="BL196" i="1"/>
  <c r="BN195" i="1"/>
  <c r="BL195" i="1"/>
  <c r="BN193" i="1"/>
  <c r="BL193" i="1"/>
  <c r="BN192" i="1"/>
  <c r="BL192" i="1"/>
  <c r="BN191" i="1"/>
  <c r="BL191" i="1"/>
  <c r="BN190" i="1"/>
  <c r="BL190" i="1"/>
  <c r="BN189" i="1"/>
  <c r="BL189" i="1"/>
  <c r="BN188" i="1"/>
  <c r="BL188" i="1"/>
  <c r="BN187" i="1"/>
  <c r="BL187" i="1"/>
  <c r="BN185" i="1"/>
  <c r="BL185" i="1"/>
  <c r="BN184" i="1"/>
  <c r="BL184" i="1"/>
  <c r="BN183" i="1"/>
  <c r="BL183" i="1"/>
  <c r="BN182" i="1"/>
  <c r="BL182" i="1"/>
  <c r="BN180" i="1"/>
  <c r="BL180" i="1"/>
  <c r="BN179" i="1"/>
  <c r="BL179" i="1"/>
  <c r="BN178" i="1"/>
  <c r="BL178" i="1"/>
  <c r="BN177" i="1"/>
  <c r="BL177" i="1"/>
  <c r="BN176" i="1"/>
  <c r="BL176" i="1"/>
  <c r="BN175" i="1"/>
  <c r="BL175" i="1"/>
  <c r="BN173" i="1"/>
  <c r="BL173" i="1"/>
  <c r="BN172" i="1"/>
  <c r="BL172" i="1"/>
  <c r="BN171" i="1"/>
  <c r="BL171" i="1"/>
  <c r="BN170" i="1"/>
  <c r="BL170" i="1"/>
  <c r="BN169" i="1"/>
  <c r="BL169" i="1"/>
  <c r="BN168" i="1"/>
  <c r="BL168" i="1"/>
  <c r="BN167" i="1"/>
  <c r="BL167" i="1"/>
  <c r="BN158" i="1"/>
  <c r="BL158" i="1"/>
  <c r="BN157" i="1"/>
  <c r="BL157" i="1"/>
  <c r="BN154" i="1"/>
  <c r="BL154" i="1"/>
  <c r="BN153" i="1"/>
  <c r="BL153" i="1"/>
  <c r="BN151" i="1"/>
  <c r="BL151" i="1"/>
  <c r="BN149" i="1"/>
  <c r="BL149" i="1"/>
  <c r="BN148" i="1"/>
  <c r="BL148" i="1"/>
  <c r="BN146" i="1"/>
  <c r="BL146" i="1"/>
  <c r="BN145" i="1"/>
  <c r="BL145" i="1"/>
  <c r="BN144" i="1"/>
  <c r="BL144" i="1"/>
  <c r="BN141" i="1"/>
  <c r="BL141" i="1"/>
  <c r="BN140" i="1"/>
  <c r="BL140" i="1"/>
  <c r="BN139" i="1"/>
  <c r="BL139" i="1"/>
  <c r="BN137" i="1"/>
  <c r="BL137" i="1"/>
  <c r="BN135" i="1"/>
  <c r="BL135" i="1"/>
  <c r="BN134" i="1"/>
  <c r="BL134" i="1"/>
  <c r="BN133" i="1"/>
  <c r="BL133" i="1"/>
  <c r="BN132" i="1"/>
  <c r="BL132" i="1"/>
  <c r="BN131" i="1"/>
  <c r="BL131" i="1"/>
  <c r="BN129" i="1"/>
  <c r="BL129" i="1"/>
  <c r="BN128" i="1"/>
  <c r="BL128" i="1"/>
  <c r="BN126" i="1"/>
  <c r="BL126" i="1"/>
  <c r="BN125" i="1"/>
  <c r="BL125" i="1"/>
  <c r="BN123" i="1"/>
  <c r="BL123" i="1"/>
  <c r="BN122" i="1"/>
  <c r="BL122" i="1"/>
  <c r="BN120" i="1"/>
  <c r="BL120" i="1"/>
  <c r="BN119" i="1"/>
  <c r="BL119" i="1"/>
  <c r="BN117" i="1"/>
  <c r="BL117" i="1"/>
  <c r="BN116" i="1"/>
  <c r="BL116" i="1"/>
  <c r="BN114" i="1"/>
  <c r="BL114" i="1"/>
  <c r="BN113" i="1"/>
  <c r="BL113" i="1"/>
  <c r="BN112" i="1"/>
  <c r="BL112" i="1"/>
  <c r="BN111" i="1"/>
  <c r="BL111" i="1"/>
  <c r="BN109" i="1"/>
  <c r="BL109" i="1"/>
  <c r="BN108" i="1"/>
  <c r="BL108" i="1"/>
  <c r="BN106" i="1"/>
  <c r="BL106" i="1"/>
  <c r="BN105" i="1"/>
  <c r="BL105" i="1"/>
  <c r="BN104" i="1"/>
  <c r="BL104" i="1"/>
  <c r="BN103" i="1"/>
  <c r="BL103" i="1"/>
  <c r="BN102" i="1"/>
  <c r="BL102" i="1"/>
  <c r="BN101" i="1"/>
  <c r="BL101" i="1"/>
  <c r="BN99" i="1"/>
  <c r="BL99" i="1"/>
  <c r="BN98" i="1"/>
  <c r="BL98" i="1"/>
  <c r="BN97" i="1"/>
  <c r="BL97" i="1"/>
  <c r="BN96" i="1"/>
  <c r="BL96" i="1"/>
  <c r="BN95" i="1"/>
  <c r="BL95" i="1"/>
  <c r="BN93" i="1"/>
  <c r="BL93" i="1"/>
  <c r="BN92" i="1"/>
  <c r="BL92" i="1"/>
  <c r="BN90" i="1"/>
  <c r="BL90" i="1"/>
  <c r="BN89" i="1"/>
  <c r="BL89" i="1"/>
  <c r="BN88" i="1"/>
  <c r="BL88" i="1"/>
  <c r="BN87" i="1"/>
  <c r="BL87" i="1"/>
  <c r="BN86" i="1"/>
  <c r="BL86" i="1"/>
  <c r="BN84" i="1"/>
  <c r="BL84" i="1"/>
  <c r="BN82" i="1"/>
  <c r="BL82" i="1"/>
  <c r="BN81" i="1"/>
  <c r="BL81" i="1"/>
  <c r="BN79" i="1"/>
  <c r="BL79" i="1"/>
  <c r="BN78" i="1"/>
  <c r="BL78" i="1"/>
  <c r="BN76" i="1"/>
  <c r="BL76" i="1"/>
  <c r="BN75" i="1"/>
  <c r="BL75" i="1"/>
  <c r="BN73" i="1"/>
  <c r="BL73" i="1"/>
  <c r="BN72" i="1"/>
  <c r="BL72" i="1"/>
  <c r="BN71" i="1"/>
  <c r="BL71" i="1"/>
  <c r="BN69" i="1"/>
  <c r="BL69" i="1"/>
  <c r="BN68" i="1"/>
  <c r="BL68" i="1"/>
  <c r="BN67" i="1"/>
  <c r="BL67" i="1"/>
  <c r="BN66" i="1"/>
  <c r="BL66" i="1"/>
  <c r="BN65" i="1"/>
  <c r="BL65" i="1"/>
  <c r="BN64" i="1"/>
  <c r="BL64" i="1"/>
  <c r="BN63" i="1"/>
  <c r="BL63" i="1"/>
  <c r="BN62" i="1"/>
  <c r="BL62" i="1"/>
  <c r="BN61" i="1"/>
  <c r="BL61" i="1"/>
  <c r="BN59" i="1"/>
  <c r="BL59" i="1"/>
  <c r="BN58" i="1"/>
  <c r="BL58" i="1"/>
  <c r="BN57" i="1"/>
  <c r="BL57" i="1"/>
  <c r="BN56" i="1"/>
  <c r="BL56" i="1"/>
  <c r="BN55" i="1"/>
  <c r="BL55" i="1"/>
  <c r="BN54" i="1"/>
  <c r="BL54" i="1"/>
  <c r="BN52" i="1"/>
  <c r="BL52" i="1"/>
  <c r="BN51" i="1"/>
  <c r="BL51" i="1"/>
  <c r="BN50" i="1"/>
  <c r="BL50" i="1"/>
  <c r="BN48" i="1"/>
  <c r="BL48" i="1"/>
  <c r="BN47" i="1"/>
  <c r="BL47" i="1"/>
  <c r="BN46" i="1"/>
  <c r="BL46" i="1"/>
  <c r="BN45" i="1"/>
  <c r="BL45" i="1"/>
  <c r="BN43" i="1"/>
  <c r="BL43" i="1"/>
  <c r="BN42" i="1"/>
  <c r="BL42" i="1"/>
  <c r="BN41" i="1"/>
  <c r="BL41" i="1"/>
  <c r="BN39" i="1"/>
  <c r="BL39" i="1"/>
  <c r="BN38" i="1"/>
  <c r="BL38" i="1"/>
  <c r="BN37" i="1"/>
  <c r="BL37" i="1"/>
  <c r="BN36" i="1"/>
  <c r="BL36" i="1"/>
  <c r="BN35" i="1"/>
  <c r="BL35" i="1"/>
  <c r="BN34" i="1"/>
  <c r="BL34" i="1"/>
  <c r="BN33" i="1"/>
  <c r="BL33" i="1"/>
  <c r="BN32" i="1"/>
  <c r="BL32" i="1"/>
  <c r="BN30" i="1"/>
  <c r="BL30" i="1"/>
  <c r="BN29" i="1"/>
  <c r="BL29" i="1"/>
  <c r="BN28" i="1"/>
  <c r="BL28" i="1"/>
  <c r="BN27" i="1"/>
  <c r="BL27" i="1"/>
  <c r="BN26" i="1"/>
  <c r="BL26" i="1"/>
  <c r="BN25" i="1"/>
  <c r="BL25" i="1"/>
  <c r="BN24" i="1"/>
  <c r="BL24" i="1"/>
  <c r="BN23" i="1"/>
  <c r="BL23" i="1"/>
  <c r="BN21" i="1"/>
  <c r="BL21" i="1"/>
  <c r="BN20" i="1"/>
  <c r="BL20" i="1"/>
  <c r="BN19" i="1"/>
  <c r="BL19" i="1"/>
  <c r="BN18" i="1"/>
  <c r="BL18" i="1"/>
  <c r="BN5" i="1"/>
  <c r="BL5" i="1"/>
  <c r="G65" i="5" l="1"/>
  <c r="G64" i="5"/>
  <c r="G63" i="5"/>
  <c r="G62" i="5"/>
  <c r="G61" i="5"/>
  <c r="G60" i="5"/>
  <c r="G59" i="5"/>
  <c r="D64" i="5"/>
  <c r="D63" i="5"/>
  <c r="D62" i="5"/>
  <c r="D61" i="5"/>
  <c r="D60" i="5"/>
  <c r="D59" i="5"/>
  <c r="G51" i="5"/>
  <c r="D51" i="5"/>
  <c r="BD65" i="1" l="1"/>
  <c r="BB65" i="1"/>
  <c r="BD64" i="1"/>
  <c r="BB64" i="1"/>
  <c r="BD63" i="1"/>
  <c r="BB63" i="1"/>
  <c r="BD62" i="1"/>
  <c r="BB62" i="1"/>
  <c r="BD61" i="1"/>
  <c r="BB61" i="1"/>
  <c r="BD59" i="1"/>
  <c r="BB59" i="1"/>
  <c r="BD58" i="1"/>
  <c r="BB58" i="1"/>
  <c r="BD57" i="1"/>
  <c r="BB57" i="1"/>
  <c r="BD55" i="1"/>
  <c r="BB55" i="1"/>
  <c r="BD48" i="1"/>
  <c r="BB48" i="1"/>
  <c r="BD47" i="1"/>
  <c r="BB47" i="1"/>
  <c r="BD46" i="1"/>
  <c r="BB46" i="1"/>
  <c r="BD45" i="1"/>
  <c r="BB45" i="1"/>
  <c r="BD42" i="1"/>
  <c r="BB42" i="1"/>
  <c r="BD41" i="1"/>
  <c r="BB41" i="1"/>
  <c r="BD39" i="1"/>
  <c r="BB39" i="1"/>
  <c r="BD38" i="1"/>
  <c r="BB38" i="1"/>
  <c r="BD37" i="1"/>
  <c r="BB37" i="1"/>
  <c r="AZ223" i="1" l="1"/>
  <c r="AX223" i="1"/>
  <c r="AZ222" i="1"/>
  <c r="AX222" i="1"/>
  <c r="AZ221" i="1"/>
  <c r="AX221" i="1"/>
  <c r="AZ220" i="1"/>
  <c r="AX220" i="1"/>
  <c r="AZ219" i="1"/>
  <c r="AX219" i="1"/>
  <c r="AZ217" i="1"/>
  <c r="AX217" i="1"/>
  <c r="AZ216" i="1"/>
  <c r="AX216" i="1"/>
  <c r="AZ214" i="1"/>
  <c r="AX214" i="1"/>
  <c r="AZ213" i="1"/>
  <c r="AX213" i="1"/>
  <c r="AZ211" i="1"/>
  <c r="AX211" i="1"/>
  <c r="AZ210" i="1"/>
  <c r="AX210" i="1"/>
  <c r="AZ208" i="1"/>
  <c r="AX208" i="1"/>
  <c r="AZ207" i="1"/>
  <c r="AX207" i="1"/>
  <c r="AZ205" i="1"/>
  <c r="AX205" i="1"/>
  <c r="AZ204" i="1"/>
  <c r="AX204" i="1"/>
  <c r="AZ203" i="1"/>
  <c r="AX203" i="1"/>
  <c r="AZ202" i="1"/>
  <c r="AX202" i="1"/>
  <c r="AZ200" i="1"/>
  <c r="AX200" i="1"/>
  <c r="AZ199" i="1"/>
  <c r="AX199" i="1"/>
  <c r="AZ197" i="1"/>
  <c r="AX197" i="1"/>
  <c r="AZ196" i="1"/>
  <c r="AX196" i="1"/>
  <c r="AZ195" i="1"/>
  <c r="AX195" i="1"/>
  <c r="AZ193" i="1"/>
  <c r="AX193" i="1"/>
  <c r="AZ192" i="1"/>
  <c r="AX192" i="1"/>
  <c r="AZ191" i="1"/>
  <c r="AX191" i="1"/>
  <c r="AZ190" i="1"/>
  <c r="AX190" i="1"/>
  <c r="AZ189" i="1"/>
  <c r="AX189" i="1"/>
  <c r="AZ188" i="1"/>
  <c r="AX188" i="1"/>
  <c r="AZ187" i="1"/>
  <c r="AX187" i="1"/>
  <c r="AZ185" i="1"/>
  <c r="AX185" i="1"/>
  <c r="AZ184" i="1"/>
  <c r="AX184" i="1"/>
  <c r="AZ183" i="1"/>
  <c r="AX183" i="1"/>
  <c r="AZ182" i="1"/>
  <c r="AX182" i="1"/>
  <c r="AZ180" i="1"/>
  <c r="AX180" i="1"/>
  <c r="AZ179" i="1"/>
  <c r="AX179" i="1"/>
  <c r="AZ178" i="1"/>
  <c r="AX178" i="1"/>
  <c r="AZ177" i="1"/>
  <c r="AX177" i="1"/>
  <c r="AZ176" i="1"/>
  <c r="AX176" i="1"/>
  <c r="AZ175" i="1"/>
  <c r="AX175" i="1"/>
  <c r="AZ173" i="1"/>
  <c r="AX173" i="1"/>
  <c r="AZ172" i="1"/>
  <c r="AX172" i="1"/>
  <c r="AZ171" i="1"/>
  <c r="AX171" i="1"/>
  <c r="AZ170" i="1"/>
  <c r="AX170" i="1"/>
  <c r="AZ169" i="1"/>
  <c r="AX169" i="1"/>
  <c r="AZ168" i="1"/>
  <c r="AX168" i="1"/>
  <c r="AZ167" i="1"/>
  <c r="AX167" i="1"/>
  <c r="AZ165" i="1"/>
  <c r="AX165" i="1"/>
  <c r="AZ164" i="1"/>
  <c r="AX164" i="1"/>
  <c r="AZ163" i="1"/>
  <c r="AX163" i="1"/>
  <c r="AZ162" i="1"/>
  <c r="AX162" i="1"/>
  <c r="AZ161" i="1"/>
  <c r="AX161" i="1"/>
  <c r="AZ160" i="1"/>
  <c r="AX160" i="1"/>
  <c r="AV222" i="1"/>
  <c r="AT222" i="1"/>
  <c r="AV221" i="1"/>
  <c r="AT221" i="1"/>
  <c r="AV220" i="1"/>
  <c r="AT220" i="1"/>
  <c r="AV216" i="1"/>
  <c r="AT216" i="1"/>
  <c r="AV214" i="1"/>
  <c r="AT214" i="1"/>
  <c r="AV200" i="1"/>
  <c r="AT200" i="1"/>
  <c r="AV196" i="1"/>
  <c r="AT196" i="1"/>
  <c r="AV190" i="1"/>
  <c r="AT190" i="1"/>
  <c r="AV189" i="1"/>
  <c r="AT189" i="1"/>
  <c r="AV188" i="1"/>
  <c r="AT188" i="1"/>
  <c r="AV183" i="1"/>
  <c r="AT183" i="1"/>
  <c r="AV182" i="1"/>
  <c r="AT182" i="1"/>
  <c r="AV180" i="1"/>
  <c r="AT180" i="1"/>
  <c r="AV178" i="1"/>
  <c r="AT178" i="1"/>
  <c r="AV177" i="1"/>
  <c r="AT177" i="1"/>
  <c r="AV176" i="1"/>
  <c r="AT176" i="1"/>
  <c r="AV168" i="1"/>
  <c r="AT168" i="1"/>
  <c r="AN222" i="1" l="1"/>
  <c r="AL222" i="1"/>
  <c r="AJ222" i="1"/>
  <c r="AN221" i="1"/>
  <c r="AL221" i="1"/>
  <c r="AJ221" i="1"/>
  <c r="AN220" i="1"/>
  <c r="AL220" i="1"/>
  <c r="AJ220" i="1"/>
  <c r="AN219" i="1"/>
  <c r="AL219" i="1"/>
  <c r="AJ219" i="1"/>
  <c r="AN217" i="1"/>
  <c r="AL217" i="1"/>
  <c r="AJ217" i="1"/>
  <c r="AN216" i="1"/>
  <c r="AL216" i="1"/>
  <c r="AJ216" i="1"/>
  <c r="AN214" i="1"/>
  <c r="AL214" i="1"/>
  <c r="AJ214" i="1"/>
  <c r="AN213" i="1"/>
  <c r="AL213" i="1"/>
  <c r="AJ213" i="1"/>
  <c r="AN210" i="1"/>
  <c r="AL210" i="1"/>
  <c r="AJ210" i="1"/>
  <c r="AN208" i="1"/>
  <c r="AL208" i="1"/>
  <c r="AJ208" i="1"/>
  <c r="AN207" i="1"/>
  <c r="AL207" i="1"/>
  <c r="AJ207" i="1"/>
  <c r="AN205" i="1"/>
  <c r="AL205" i="1"/>
  <c r="AJ205" i="1"/>
  <c r="AN204" i="1"/>
  <c r="AL204" i="1"/>
  <c r="AJ204" i="1"/>
  <c r="AN203" i="1"/>
  <c r="AL203" i="1"/>
  <c r="AJ203" i="1"/>
  <c r="AN202" i="1"/>
  <c r="AL202" i="1"/>
  <c r="AJ202" i="1"/>
  <c r="AN200" i="1"/>
  <c r="AL200" i="1"/>
  <c r="AJ200" i="1"/>
  <c r="AN199" i="1"/>
  <c r="AL199" i="1"/>
  <c r="AJ199" i="1"/>
  <c r="AN197" i="1"/>
  <c r="AL197" i="1"/>
  <c r="AJ197" i="1"/>
  <c r="AN196" i="1"/>
  <c r="AL196" i="1"/>
  <c r="AJ196" i="1"/>
  <c r="AN195" i="1"/>
  <c r="AL195" i="1"/>
  <c r="AJ195" i="1"/>
  <c r="AN193" i="1"/>
  <c r="AL193" i="1"/>
  <c r="AJ193" i="1"/>
  <c r="AN192" i="1"/>
  <c r="AL192" i="1"/>
  <c r="AJ192" i="1"/>
  <c r="AN190" i="1"/>
  <c r="AL190" i="1"/>
  <c r="AJ190" i="1"/>
  <c r="AN189" i="1"/>
  <c r="AL189" i="1"/>
  <c r="AJ189" i="1"/>
  <c r="AN188" i="1"/>
  <c r="AL188" i="1"/>
  <c r="AJ188" i="1"/>
  <c r="AN185" i="1"/>
  <c r="AL185" i="1"/>
  <c r="AJ185" i="1"/>
  <c r="AN184" i="1"/>
  <c r="AL184" i="1"/>
  <c r="AJ184" i="1"/>
  <c r="AN183" i="1"/>
  <c r="AL183" i="1"/>
  <c r="AJ183" i="1"/>
  <c r="AN178" i="1"/>
  <c r="AL178" i="1"/>
  <c r="AJ178" i="1"/>
  <c r="AN177" i="1"/>
  <c r="AL177" i="1"/>
  <c r="AJ177" i="1"/>
  <c r="AN176" i="1"/>
  <c r="AL176" i="1"/>
  <c r="AJ176" i="1"/>
  <c r="AN175" i="1"/>
  <c r="AL175" i="1"/>
  <c r="AJ175" i="1"/>
  <c r="AN172" i="1"/>
  <c r="AL172" i="1"/>
  <c r="AJ172" i="1"/>
  <c r="AN171" i="1"/>
  <c r="AL171" i="1"/>
  <c r="AJ171" i="1"/>
  <c r="AN170" i="1"/>
  <c r="AL170" i="1"/>
  <c r="AJ170" i="1"/>
  <c r="AN169" i="1"/>
  <c r="AL169" i="1"/>
  <c r="AJ169" i="1"/>
  <c r="AN168" i="1"/>
  <c r="AL168" i="1"/>
  <c r="AJ168" i="1"/>
  <c r="AN165" i="1"/>
  <c r="AL165" i="1"/>
  <c r="AJ165" i="1"/>
  <c r="AN164" i="1"/>
  <c r="AL164" i="1"/>
  <c r="AJ164" i="1"/>
  <c r="AN163" i="1"/>
  <c r="AL163" i="1"/>
  <c r="AJ163" i="1"/>
  <c r="AN160" i="1"/>
  <c r="AL160" i="1"/>
  <c r="AJ160" i="1"/>
  <c r="AN159" i="1"/>
  <c r="AL159" i="1"/>
  <c r="AJ159" i="1"/>
  <c r="AN158" i="1"/>
  <c r="AL158" i="1"/>
  <c r="AJ158" i="1"/>
  <c r="AN153" i="1"/>
  <c r="AL153" i="1"/>
  <c r="AJ153" i="1"/>
  <c r="AN149" i="1"/>
  <c r="AL149" i="1"/>
  <c r="AJ149" i="1"/>
  <c r="AN134" i="1"/>
  <c r="AL134" i="1"/>
  <c r="AJ134" i="1"/>
  <c r="AN133" i="1"/>
  <c r="AL133" i="1"/>
  <c r="AJ133" i="1"/>
  <c r="AN129" i="1"/>
  <c r="AL129" i="1"/>
  <c r="AJ129" i="1"/>
  <c r="AN113" i="1"/>
  <c r="AL113" i="1"/>
  <c r="AJ113" i="1"/>
  <c r="AN112" i="1"/>
  <c r="AL112" i="1"/>
  <c r="AJ112" i="1"/>
  <c r="AN103" i="1"/>
  <c r="AL103" i="1"/>
  <c r="AJ103" i="1"/>
  <c r="AN96" i="1"/>
  <c r="AL96" i="1"/>
  <c r="AJ96" i="1"/>
  <c r="AN82" i="1"/>
  <c r="AL82" i="1"/>
  <c r="AJ82" i="1"/>
  <c r="AN81" i="1"/>
  <c r="AL81" i="1"/>
  <c r="AJ81" i="1"/>
  <c r="AN76" i="1"/>
  <c r="AL76" i="1"/>
  <c r="AJ76" i="1"/>
  <c r="AN75" i="1"/>
  <c r="AL75" i="1"/>
  <c r="AJ75" i="1"/>
  <c r="AN64" i="1"/>
  <c r="AL64" i="1"/>
  <c r="AJ64" i="1"/>
  <c r="AN63" i="1"/>
  <c r="AL63" i="1"/>
  <c r="AJ63" i="1"/>
  <c r="AN61" i="1"/>
  <c r="AL61" i="1"/>
  <c r="AJ61" i="1"/>
  <c r="AN59" i="1"/>
  <c r="AL59" i="1"/>
  <c r="AJ59" i="1"/>
  <c r="AN56" i="1"/>
  <c r="AL56" i="1"/>
  <c r="AJ56" i="1"/>
  <c r="AN55" i="1"/>
  <c r="AL55" i="1"/>
  <c r="AJ55" i="1"/>
  <c r="AB223" i="1" l="1"/>
  <c r="Z223" i="1"/>
  <c r="X223" i="1"/>
  <c r="V223" i="1"/>
  <c r="T223" i="1"/>
  <c r="R223" i="1"/>
  <c r="P223" i="1"/>
  <c r="AB222" i="1"/>
  <c r="Z222" i="1"/>
  <c r="X222" i="1"/>
  <c r="V222" i="1"/>
  <c r="T222" i="1"/>
  <c r="R222" i="1"/>
  <c r="P222" i="1"/>
  <c r="AB221" i="1"/>
  <c r="Z221" i="1"/>
  <c r="X221" i="1"/>
  <c r="V221" i="1"/>
  <c r="T221" i="1"/>
  <c r="R221" i="1"/>
  <c r="P221" i="1"/>
  <c r="AB220" i="1"/>
  <c r="Z220" i="1"/>
  <c r="X220" i="1"/>
  <c r="V220" i="1"/>
  <c r="T220" i="1"/>
  <c r="R220" i="1"/>
  <c r="P220" i="1"/>
  <c r="AB219" i="1"/>
  <c r="Z219" i="1"/>
  <c r="X219" i="1"/>
  <c r="V219" i="1"/>
  <c r="T219" i="1"/>
  <c r="R219" i="1"/>
  <c r="P219" i="1"/>
  <c r="AB217" i="1"/>
  <c r="Z217" i="1"/>
  <c r="X217" i="1"/>
  <c r="V217" i="1"/>
  <c r="T217" i="1"/>
  <c r="R217" i="1"/>
  <c r="P217" i="1"/>
  <c r="AB216" i="1"/>
  <c r="Z216" i="1"/>
  <c r="X216" i="1"/>
  <c r="V216" i="1"/>
  <c r="T216" i="1"/>
  <c r="R216" i="1"/>
  <c r="P216" i="1"/>
  <c r="AB214" i="1"/>
  <c r="Z214" i="1"/>
  <c r="X214" i="1"/>
  <c r="V214" i="1"/>
  <c r="T214" i="1"/>
  <c r="R214" i="1"/>
  <c r="P214" i="1"/>
  <c r="AB213" i="1"/>
  <c r="Z213" i="1"/>
  <c r="X213" i="1"/>
  <c r="V213" i="1"/>
  <c r="T213" i="1"/>
  <c r="R213" i="1"/>
  <c r="P213" i="1"/>
  <c r="AB211" i="1"/>
  <c r="Z211" i="1"/>
  <c r="X211" i="1"/>
  <c r="V211" i="1"/>
  <c r="T211" i="1"/>
  <c r="R211" i="1"/>
  <c r="P211" i="1"/>
  <c r="AB210" i="1"/>
  <c r="Z210" i="1"/>
  <c r="X210" i="1"/>
  <c r="V210" i="1"/>
  <c r="T210" i="1"/>
  <c r="R210" i="1"/>
  <c r="P210" i="1"/>
  <c r="AB208" i="1"/>
  <c r="Z208" i="1"/>
  <c r="X208" i="1"/>
  <c r="V208" i="1"/>
  <c r="T208" i="1"/>
  <c r="R208" i="1"/>
  <c r="P208" i="1"/>
  <c r="AB207" i="1"/>
  <c r="Z207" i="1"/>
  <c r="X207" i="1"/>
  <c r="V207" i="1"/>
  <c r="T207" i="1"/>
  <c r="R207" i="1"/>
  <c r="P207" i="1"/>
  <c r="AB205" i="1"/>
  <c r="Z205" i="1"/>
  <c r="X205" i="1"/>
  <c r="V205" i="1"/>
  <c r="T205" i="1"/>
  <c r="R205" i="1"/>
  <c r="P205" i="1"/>
  <c r="AB204" i="1"/>
  <c r="Z204" i="1"/>
  <c r="X204" i="1"/>
  <c r="V204" i="1"/>
  <c r="T204" i="1"/>
  <c r="R204" i="1"/>
  <c r="P204" i="1"/>
  <c r="AB203" i="1"/>
  <c r="Z203" i="1"/>
  <c r="X203" i="1"/>
  <c r="V203" i="1"/>
  <c r="T203" i="1"/>
  <c r="R203" i="1"/>
  <c r="P203" i="1"/>
  <c r="N203" i="1"/>
  <c r="L203" i="1"/>
  <c r="AB202" i="1"/>
  <c r="Z202" i="1"/>
  <c r="X202" i="1"/>
  <c r="V202" i="1"/>
  <c r="T202" i="1"/>
  <c r="R202" i="1"/>
  <c r="P202" i="1"/>
  <c r="AB200" i="1"/>
  <c r="Z200" i="1"/>
  <c r="X200" i="1"/>
  <c r="V200" i="1"/>
  <c r="T200" i="1"/>
  <c r="R200" i="1"/>
  <c r="P200" i="1"/>
  <c r="AB199" i="1"/>
  <c r="Z199" i="1"/>
  <c r="X199" i="1"/>
  <c r="V199" i="1"/>
  <c r="T199" i="1"/>
  <c r="R199" i="1"/>
  <c r="P199" i="1"/>
  <c r="AB197" i="1"/>
  <c r="Z197" i="1"/>
  <c r="X197" i="1"/>
  <c r="V197" i="1"/>
  <c r="T197" i="1"/>
  <c r="R197" i="1"/>
  <c r="P197" i="1"/>
  <c r="AB196" i="1"/>
  <c r="Z196" i="1"/>
  <c r="X196" i="1"/>
  <c r="V196" i="1"/>
  <c r="T196" i="1"/>
  <c r="R196" i="1"/>
  <c r="P196" i="1"/>
  <c r="AB195" i="1"/>
  <c r="Z195" i="1"/>
  <c r="X195" i="1"/>
  <c r="V195" i="1"/>
  <c r="T195" i="1"/>
  <c r="R195" i="1"/>
  <c r="P195" i="1"/>
  <c r="AB193" i="1"/>
  <c r="Z193" i="1"/>
  <c r="X193" i="1"/>
  <c r="V193" i="1"/>
  <c r="T193" i="1"/>
  <c r="R193" i="1"/>
  <c r="P193" i="1"/>
  <c r="AB192" i="1"/>
  <c r="Z192" i="1"/>
  <c r="X192" i="1"/>
  <c r="V192" i="1"/>
  <c r="T192" i="1"/>
  <c r="R192" i="1"/>
  <c r="P192" i="1"/>
  <c r="AB191" i="1"/>
  <c r="Z191" i="1"/>
  <c r="X191" i="1"/>
  <c r="V191" i="1"/>
  <c r="T191" i="1"/>
  <c r="R191" i="1"/>
  <c r="P191" i="1"/>
  <c r="AB190" i="1"/>
  <c r="Z190" i="1"/>
  <c r="X190" i="1"/>
  <c r="V190" i="1"/>
  <c r="T190" i="1"/>
  <c r="R190" i="1"/>
  <c r="P190" i="1"/>
  <c r="AB189" i="1"/>
  <c r="Z189" i="1"/>
  <c r="X189" i="1"/>
  <c r="V189" i="1"/>
  <c r="T189" i="1"/>
  <c r="R189" i="1"/>
  <c r="P189" i="1"/>
  <c r="AB188" i="1"/>
  <c r="Z188" i="1"/>
  <c r="X188" i="1"/>
  <c r="V188" i="1"/>
  <c r="T188" i="1"/>
  <c r="R188" i="1"/>
  <c r="P188" i="1"/>
  <c r="AB187" i="1"/>
  <c r="Z187" i="1"/>
  <c r="X187" i="1"/>
  <c r="V187" i="1"/>
  <c r="T187" i="1"/>
  <c r="R187" i="1"/>
  <c r="P187" i="1"/>
  <c r="AB185" i="1"/>
  <c r="Z185" i="1"/>
  <c r="X185" i="1"/>
  <c r="V185" i="1"/>
  <c r="T185" i="1"/>
  <c r="R185" i="1"/>
  <c r="P185" i="1"/>
  <c r="AB184" i="1"/>
  <c r="Z184" i="1"/>
  <c r="X184" i="1"/>
  <c r="V184" i="1"/>
  <c r="T184" i="1"/>
  <c r="R184" i="1"/>
  <c r="P184" i="1"/>
  <c r="AB183" i="1"/>
  <c r="Z183" i="1"/>
  <c r="X183" i="1"/>
  <c r="V183" i="1"/>
  <c r="T183" i="1"/>
  <c r="R183" i="1"/>
  <c r="P183" i="1"/>
  <c r="AB182" i="1"/>
  <c r="Z182" i="1"/>
  <c r="X182" i="1"/>
  <c r="V182" i="1"/>
  <c r="T182" i="1"/>
  <c r="R182" i="1"/>
  <c r="P182" i="1"/>
  <c r="AB180" i="1"/>
  <c r="Z180" i="1"/>
  <c r="X180" i="1"/>
  <c r="V180" i="1"/>
  <c r="T180" i="1"/>
  <c r="R180" i="1"/>
  <c r="P180" i="1"/>
  <c r="AB179" i="1"/>
  <c r="Z179" i="1"/>
  <c r="X179" i="1"/>
  <c r="V179" i="1"/>
  <c r="T179" i="1"/>
  <c r="R179" i="1"/>
  <c r="P179" i="1"/>
  <c r="AB178" i="1"/>
  <c r="Z178" i="1"/>
  <c r="X178" i="1"/>
  <c r="V178" i="1"/>
  <c r="T178" i="1"/>
  <c r="R178" i="1"/>
  <c r="P178" i="1"/>
  <c r="AB177" i="1"/>
  <c r="Z177" i="1"/>
  <c r="X177" i="1"/>
  <c r="V177" i="1"/>
  <c r="T177" i="1"/>
  <c r="R177" i="1"/>
  <c r="P177" i="1"/>
  <c r="AB176" i="1"/>
  <c r="Z176" i="1"/>
  <c r="X176" i="1"/>
  <c r="V176" i="1"/>
  <c r="T176" i="1"/>
  <c r="R176" i="1"/>
  <c r="P176" i="1"/>
  <c r="AB175" i="1"/>
  <c r="Z175" i="1"/>
  <c r="X175" i="1"/>
  <c r="V175" i="1"/>
  <c r="T175" i="1"/>
  <c r="R175" i="1"/>
  <c r="P175" i="1"/>
  <c r="AB172" i="1"/>
  <c r="Z172" i="1"/>
  <c r="X172" i="1"/>
  <c r="V172" i="1"/>
  <c r="T172" i="1"/>
  <c r="R172" i="1"/>
  <c r="P172" i="1"/>
  <c r="AB173" i="1"/>
  <c r="Z173" i="1"/>
  <c r="X173" i="1"/>
  <c r="V173" i="1"/>
  <c r="T173" i="1"/>
  <c r="R173" i="1"/>
  <c r="P173" i="1"/>
  <c r="AB171" i="1"/>
  <c r="Z171" i="1"/>
  <c r="X171" i="1"/>
  <c r="V171" i="1"/>
  <c r="T171" i="1"/>
  <c r="R171" i="1"/>
  <c r="P171" i="1"/>
  <c r="AB170" i="1"/>
  <c r="Z170" i="1"/>
  <c r="X170" i="1"/>
  <c r="V170" i="1"/>
  <c r="T170" i="1"/>
  <c r="R170" i="1"/>
  <c r="P170" i="1"/>
  <c r="AB169" i="1"/>
  <c r="Z169" i="1"/>
  <c r="X169" i="1"/>
  <c r="V169" i="1"/>
  <c r="T169" i="1"/>
  <c r="R169" i="1"/>
  <c r="P169" i="1"/>
  <c r="AB168" i="1"/>
  <c r="Z168" i="1"/>
  <c r="X168" i="1"/>
  <c r="V168" i="1"/>
  <c r="T168" i="1"/>
  <c r="R168" i="1"/>
  <c r="P168" i="1"/>
  <c r="AB167" i="1"/>
  <c r="Z167" i="1"/>
  <c r="X167" i="1"/>
  <c r="V167" i="1"/>
  <c r="T167" i="1"/>
  <c r="R167" i="1"/>
  <c r="P167" i="1"/>
  <c r="AB165" i="1"/>
  <c r="Z165" i="1"/>
  <c r="X165" i="1"/>
  <c r="V165" i="1"/>
  <c r="T165" i="1"/>
  <c r="R165" i="1"/>
  <c r="P165" i="1"/>
  <c r="AB164" i="1"/>
  <c r="Z164" i="1"/>
  <c r="X164" i="1"/>
  <c r="V164" i="1"/>
  <c r="T164" i="1"/>
  <c r="R164" i="1"/>
  <c r="P164" i="1"/>
  <c r="AB163" i="1"/>
  <c r="Z163" i="1"/>
  <c r="X163" i="1"/>
  <c r="V163" i="1"/>
  <c r="T163" i="1"/>
  <c r="R163" i="1"/>
  <c r="P163" i="1"/>
  <c r="AB162" i="1"/>
  <c r="Z162" i="1"/>
  <c r="X162" i="1"/>
  <c r="V162" i="1"/>
  <c r="T162" i="1"/>
  <c r="R162" i="1"/>
  <c r="P162" i="1"/>
  <c r="AB161" i="1"/>
  <c r="Z161" i="1"/>
  <c r="X161" i="1"/>
  <c r="V161" i="1"/>
  <c r="T161" i="1"/>
  <c r="R161" i="1"/>
  <c r="P161" i="1"/>
  <c r="AB160" i="1"/>
  <c r="Z160" i="1"/>
  <c r="X160" i="1"/>
  <c r="V160" i="1"/>
  <c r="T160" i="1"/>
  <c r="R160" i="1"/>
  <c r="P160" i="1"/>
  <c r="AB159" i="1"/>
  <c r="Z159" i="1"/>
  <c r="X159" i="1"/>
  <c r="V159" i="1"/>
  <c r="T159" i="1"/>
  <c r="R159" i="1"/>
  <c r="P159" i="1"/>
  <c r="V149" i="1"/>
  <c r="T149" i="1"/>
  <c r="R149" i="1"/>
  <c r="AB129" i="1"/>
  <c r="Z129" i="1"/>
  <c r="X129" i="1"/>
  <c r="V129" i="1"/>
  <c r="T129" i="1"/>
  <c r="R129" i="1"/>
  <c r="P129" i="1"/>
  <c r="AB128" i="1"/>
  <c r="Z128" i="1"/>
  <c r="X128" i="1"/>
  <c r="V128" i="1"/>
  <c r="T128" i="1"/>
  <c r="R128" i="1"/>
  <c r="P128" i="1"/>
  <c r="AB126" i="1"/>
  <c r="Z126" i="1"/>
  <c r="X126" i="1"/>
  <c r="V126" i="1"/>
  <c r="T126" i="1"/>
  <c r="R126" i="1"/>
  <c r="P126" i="1"/>
  <c r="AB125" i="1"/>
  <c r="Z125" i="1"/>
  <c r="X125" i="1"/>
  <c r="V125" i="1"/>
  <c r="T125" i="1"/>
  <c r="R125" i="1"/>
  <c r="P125" i="1"/>
  <c r="AB112" i="1"/>
  <c r="Z112" i="1"/>
  <c r="X112" i="1"/>
  <c r="V112" i="1"/>
  <c r="T112" i="1"/>
  <c r="R112" i="1"/>
  <c r="P112" i="1"/>
  <c r="BV223" i="1" l="1"/>
  <c r="BT223" i="1"/>
  <c r="BR223" i="1"/>
  <c r="BP223" i="1"/>
  <c r="BJ223" i="1"/>
  <c r="BH223" i="1"/>
  <c r="BF223" i="1"/>
  <c r="BD223" i="1"/>
  <c r="BB223" i="1"/>
  <c r="AV223" i="1"/>
  <c r="AT223" i="1"/>
  <c r="AR223" i="1"/>
  <c r="AP223" i="1"/>
  <c r="AN223" i="1"/>
  <c r="AL223" i="1"/>
  <c r="AJ223" i="1"/>
  <c r="AH223" i="1"/>
  <c r="AF223" i="1"/>
  <c r="AD223" i="1"/>
  <c r="N223" i="1"/>
  <c r="L223" i="1"/>
  <c r="J223" i="1"/>
  <c r="H223" i="1"/>
  <c r="F223" i="1"/>
  <c r="BV222" i="1"/>
  <c r="BT222" i="1"/>
  <c r="BR222" i="1"/>
  <c r="BP222" i="1"/>
  <c r="BJ222" i="1"/>
  <c r="BH222" i="1"/>
  <c r="BF222" i="1"/>
  <c r="BD222" i="1"/>
  <c r="BB222" i="1"/>
  <c r="AR222" i="1"/>
  <c r="AP222" i="1"/>
  <c r="AH222" i="1"/>
  <c r="AF222" i="1"/>
  <c r="AD222" i="1"/>
  <c r="N222" i="1"/>
  <c r="L222" i="1"/>
  <c r="J222" i="1"/>
  <c r="H222" i="1"/>
  <c r="F222" i="1"/>
  <c r="BV221" i="1"/>
  <c r="BT221" i="1"/>
  <c r="BR221" i="1"/>
  <c r="BP221" i="1"/>
  <c r="BJ221" i="1"/>
  <c r="BH221" i="1"/>
  <c r="BF221" i="1"/>
  <c r="BD221" i="1"/>
  <c r="BB221" i="1"/>
  <c r="AR221" i="1"/>
  <c r="AP221" i="1"/>
  <c r="AH221" i="1"/>
  <c r="AF221" i="1"/>
  <c r="AD221" i="1"/>
  <c r="N221" i="1"/>
  <c r="L221" i="1"/>
  <c r="J221" i="1"/>
  <c r="H221" i="1"/>
  <c r="F221" i="1"/>
  <c r="BV220" i="1"/>
  <c r="BT220" i="1"/>
  <c r="BR220" i="1"/>
  <c r="BP220" i="1"/>
  <c r="BJ220" i="1"/>
  <c r="BH220" i="1"/>
  <c r="BF220" i="1"/>
  <c r="BD220" i="1"/>
  <c r="BB220" i="1"/>
  <c r="AR220" i="1"/>
  <c r="AP220" i="1"/>
  <c r="AH220" i="1"/>
  <c r="AF220" i="1"/>
  <c r="AD220" i="1"/>
  <c r="N220" i="1"/>
  <c r="L220" i="1"/>
  <c r="J220" i="1"/>
  <c r="H220" i="1"/>
  <c r="F220" i="1"/>
  <c r="BV219" i="1"/>
  <c r="BT219" i="1"/>
  <c r="BR219" i="1"/>
  <c r="BP219" i="1"/>
  <c r="BJ219" i="1"/>
  <c r="BH219" i="1"/>
  <c r="BF219" i="1"/>
  <c r="BD219" i="1"/>
  <c r="BB219" i="1"/>
  <c r="AV219" i="1"/>
  <c r="AT219" i="1"/>
  <c r="AR219" i="1"/>
  <c r="AP219" i="1"/>
  <c r="AH219" i="1"/>
  <c r="AF219" i="1"/>
  <c r="AD219" i="1"/>
  <c r="N219" i="1"/>
  <c r="L219" i="1"/>
  <c r="J219" i="1"/>
  <c r="H219" i="1"/>
  <c r="F219" i="1"/>
  <c r="BV217" i="1"/>
  <c r="BT217" i="1"/>
  <c r="BR217" i="1"/>
  <c r="BP217" i="1"/>
  <c r="BJ217" i="1"/>
  <c r="BH217" i="1"/>
  <c r="BF217" i="1"/>
  <c r="BD217" i="1"/>
  <c r="BB217" i="1"/>
  <c r="AV217" i="1"/>
  <c r="AT217" i="1"/>
  <c r="AR217" i="1"/>
  <c r="AP217" i="1"/>
  <c r="AH217" i="1"/>
  <c r="AF217" i="1"/>
  <c r="AD217" i="1"/>
  <c r="N217" i="1"/>
  <c r="L217" i="1"/>
  <c r="J217" i="1"/>
  <c r="H217" i="1"/>
  <c r="F217" i="1"/>
  <c r="BV216" i="1"/>
  <c r="BT216" i="1"/>
  <c r="BR216" i="1"/>
  <c r="BP216" i="1"/>
  <c r="BJ216" i="1"/>
  <c r="BH216" i="1"/>
  <c r="BF216" i="1"/>
  <c r="BD216" i="1"/>
  <c r="BB216" i="1"/>
  <c r="AR216" i="1"/>
  <c r="AP216" i="1"/>
  <c r="AH216" i="1"/>
  <c r="AF216" i="1"/>
  <c r="AD216" i="1"/>
  <c r="N216" i="1"/>
  <c r="L216" i="1"/>
  <c r="J216" i="1"/>
  <c r="H216" i="1"/>
  <c r="F216" i="1"/>
  <c r="BV214" i="1"/>
  <c r="BT214" i="1"/>
  <c r="BR214" i="1"/>
  <c r="BP214" i="1"/>
  <c r="BJ214" i="1"/>
  <c r="BH214" i="1"/>
  <c r="BF214" i="1"/>
  <c r="BD214" i="1"/>
  <c r="BB214" i="1"/>
  <c r="AR214" i="1"/>
  <c r="AP214" i="1"/>
  <c r="AH214" i="1"/>
  <c r="AF214" i="1"/>
  <c r="AD214" i="1"/>
  <c r="N214" i="1"/>
  <c r="L214" i="1"/>
  <c r="J214" i="1"/>
  <c r="H214" i="1"/>
  <c r="F214" i="1"/>
  <c r="BV213" i="1"/>
  <c r="BT213" i="1"/>
  <c r="BR213" i="1"/>
  <c r="BP213" i="1"/>
  <c r="BJ213" i="1"/>
  <c r="BH213" i="1"/>
  <c r="BF213" i="1"/>
  <c r="BD213" i="1"/>
  <c r="BB213" i="1"/>
  <c r="AV213" i="1"/>
  <c r="AT213" i="1"/>
  <c r="AR213" i="1"/>
  <c r="AP213" i="1"/>
  <c r="AH213" i="1"/>
  <c r="AF213" i="1"/>
  <c r="AD213" i="1"/>
  <c r="N213" i="1"/>
  <c r="L213" i="1"/>
  <c r="J213" i="1"/>
  <c r="H213" i="1"/>
  <c r="F213" i="1"/>
  <c r="BV211" i="1"/>
  <c r="BT211" i="1"/>
  <c r="BR211" i="1"/>
  <c r="BP211" i="1"/>
  <c r="BJ211" i="1"/>
  <c r="BH211" i="1"/>
  <c r="BF211" i="1"/>
  <c r="BD211" i="1"/>
  <c r="BB211" i="1"/>
  <c r="AV211" i="1"/>
  <c r="AT211" i="1"/>
  <c r="AR211" i="1"/>
  <c r="AP211" i="1"/>
  <c r="AN211" i="1"/>
  <c r="AL211" i="1"/>
  <c r="AJ211" i="1"/>
  <c r="AH211" i="1"/>
  <c r="AF211" i="1"/>
  <c r="AD211" i="1"/>
  <c r="N211" i="1"/>
  <c r="L211" i="1"/>
  <c r="J211" i="1"/>
  <c r="H211" i="1"/>
  <c r="F211" i="1"/>
  <c r="BV210" i="1"/>
  <c r="BT210" i="1"/>
  <c r="BR210" i="1"/>
  <c r="BP210" i="1"/>
  <c r="BJ210" i="1"/>
  <c r="BH210" i="1"/>
  <c r="BF210" i="1"/>
  <c r="BD210" i="1"/>
  <c r="BB210" i="1"/>
  <c r="AV210" i="1"/>
  <c r="AT210" i="1"/>
  <c r="AR210" i="1"/>
  <c r="AP210" i="1"/>
  <c r="AH210" i="1"/>
  <c r="AF210" i="1"/>
  <c r="AD210" i="1"/>
  <c r="N210" i="1"/>
  <c r="L210" i="1"/>
  <c r="J210" i="1"/>
  <c r="H210" i="1"/>
  <c r="F210" i="1"/>
  <c r="BV208" i="1"/>
  <c r="BT208" i="1"/>
  <c r="BR208" i="1"/>
  <c r="BP208" i="1"/>
  <c r="BJ208" i="1"/>
  <c r="BH208" i="1"/>
  <c r="BF208" i="1"/>
  <c r="BD208" i="1"/>
  <c r="BB208" i="1"/>
  <c r="AV208" i="1"/>
  <c r="AT208" i="1"/>
  <c r="AR208" i="1"/>
  <c r="AP208" i="1"/>
  <c r="AH208" i="1"/>
  <c r="AF208" i="1"/>
  <c r="AD208" i="1"/>
  <c r="N208" i="1"/>
  <c r="L208" i="1"/>
  <c r="J208" i="1"/>
  <c r="H208" i="1"/>
  <c r="F208" i="1"/>
  <c r="BV207" i="1"/>
  <c r="BT207" i="1"/>
  <c r="BR207" i="1"/>
  <c r="BP207" i="1"/>
  <c r="BJ207" i="1"/>
  <c r="BH207" i="1"/>
  <c r="BF207" i="1"/>
  <c r="BD207" i="1"/>
  <c r="BB207" i="1"/>
  <c r="AV207" i="1"/>
  <c r="AT207" i="1"/>
  <c r="AR207" i="1"/>
  <c r="AP207" i="1"/>
  <c r="AH207" i="1"/>
  <c r="AF207" i="1"/>
  <c r="AD207" i="1"/>
  <c r="N207" i="1"/>
  <c r="L207" i="1"/>
  <c r="J207" i="1"/>
  <c r="H207" i="1"/>
  <c r="F207" i="1"/>
  <c r="BV205" i="1"/>
  <c r="BT205" i="1"/>
  <c r="BR205" i="1"/>
  <c r="BP205" i="1"/>
  <c r="BJ205" i="1"/>
  <c r="BH205" i="1"/>
  <c r="BF205" i="1"/>
  <c r="BD205" i="1"/>
  <c r="BB205" i="1"/>
  <c r="AV205" i="1"/>
  <c r="AT205" i="1"/>
  <c r="AR205" i="1"/>
  <c r="AP205" i="1"/>
  <c r="AH205" i="1"/>
  <c r="AF205" i="1"/>
  <c r="AD205" i="1"/>
  <c r="N205" i="1"/>
  <c r="L205" i="1"/>
  <c r="J205" i="1"/>
  <c r="H205" i="1"/>
  <c r="F205" i="1"/>
  <c r="BV204" i="1"/>
  <c r="BT204" i="1"/>
  <c r="BR204" i="1"/>
  <c r="BP204" i="1"/>
  <c r="BJ204" i="1"/>
  <c r="BH204" i="1"/>
  <c r="BF204" i="1"/>
  <c r="BD204" i="1"/>
  <c r="BB204" i="1"/>
  <c r="AV204" i="1"/>
  <c r="AT204" i="1"/>
  <c r="AR204" i="1"/>
  <c r="AP204" i="1"/>
  <c r="AH204" i="1"/>
  <c r="AF204" i="1"/>
  <c r="AD204" i="1"/>
  <c r="N204" i="1"/>
  <c r="L204" i="1"/>
  <c r="J204" i="1"/>
  <c r="H204" i="1"/>
  <c r="F204" i="1"/>
  <c r="BV203" i="1"/>
  <c r="BT203" i="1"/>
  <c r="BR203" i="1"/>
  <c r="BP203" i="1"/>
  <c r="BJ203" i="1"/>
  <c r="BH203" i="1"/>
  <c r="BF203" i="1"/>
  <c r="BD203" i="1"/>
  <c r="BB203" i="1"/>
  <c r="AV203" i="1"/>
  <c r="AT203" i="1"/>
  <c r="AR203" i="1"/>
  <c r="AP203" i="1"/>
  <c r="AH203" i="1"/>
  <c r="AF203" i="1"/>
  <c r="AD203" i="1"/>
  <c r="J203" i="1"/>
  <c r="H203" i="1"/>
  <c r="F203" i="1"/>
  <c r="BV202" i="1"/>
  <c r="BT202" i="1"/>
  <c r="BR202" i="1"/>
  <c r="BP202" i="1"/>
  <c r="BJ202" i="1"/>
  <c r="BH202" i="1"/>
  <c r="BF202" i="1"/>
  <c r="BD202" i="1"/>
  <c r="BB202" i="1"/>
  <c r="AV202" i="1"/>
  <c r="AT202" i="1"/>
  <c r="AR202" i="1"/>
  <c r="AP202" i="1"/>
  <c r="AH202" i="1"/>
  <c r="AF202" i="1"/>
  <c r="AD202" i="1"/>
  <c r="N202" i="1"/>
  <c r="L202" i="1"/>
  <c r="J202" i="1"/>
  <c r="H202" i="1"/>
  <c r="F202" i="1"/>
  <c r="BV200" i="1"/>
  <c r="BT200" i="1"/>
  <c r="BR200" i="1"/>
  <c r="BP200" i="1"/>
  <c r="BJ200" i="1"/>
  <c r="BH200" i="1"/>
  <c r="BF200" i="1"/>
  <c r="BD200" i="1"/>
  <c r="BB200" i="1"/>
  <c r="AR200" i="1"/>
  <c r="AP200" i="1"/>
  <c r="AH200" i="1"/>
  <c r="AF200" i="1"/>
  <c r="AD200" i="1"/>
  <c r="N200" i="1"/>
  <c r="L200" i="1"/>
  <c r="J200" i="1"/>
  <c r="H200" i="1"/>
  <c r="F200" i="1"/>
  <c r="BV199" i="1"/>
  <c r="BT199" i="1"/>
  <c r="BR199" i="1"/>
  <c r="BP199" i="1"/>
  <c r="BJ199" i="1"/>
  <c r="BH199" i="1"/>
  <c r="BF199" i="1"/>
  <c r="BD199" i="1"/>
  <c r="BB199" i="1"/>
  <c r="AV199" i="1"/>
  <c r="AT199" i="1"/>
  <c r="AR199" i="1"/>
  <c r="AP199" i="1"/>
  <c r="AH199" i="1"/>
  <c r="AF199" i="1"/>
  <c r="AD199" i="1"/>
  <c r="N199" i="1"/>
  <c r="L199" i="1"/>
  <c r="J199" i="1"/>
  <c r="H199" i="1"/>
  <c r="F199" i="1"/>
  <c r="BV197" i="1"/>
  <c r="BT197" i="1"/>
  <c r="BR197" i="1"/>
  <c r="BP197" i="1"/>
  <c r="BJ197" i="1"/>
  <c r="BH197" i="1"/>
  <c r="BF197" i="1"/>
  <c r="BD197" i="1"/>
  <c r="BB197" i="1"/>
  <c r="AV197" i="1"/>
  <c r="AT197" i="1"/>
  <c r="AR197" i="1"/>
  <c r="AP197" i="1"/>
  <c r="AH197" i="1"/>
  <c r="AF197" i="1"/>
  <c r="AD197" i="1"/>
  <c r="N197" i="1"/>
  <c r="L197" i="1"/>
  <c r="J197" i="1"/>
  <c r="H197" i="1"/>
  <c r="F197" i="1"/>
  <c r="BV196" i="1"/>
  <c r="BT196" i="1"/>
  <c r="BR196" i="1"/>
  <c r="BP196" i="1"/>
  <c r="BJ196" i="1"/>
  <c r="BH196" i="1"/>
  <c r="BF196" i="1"/>
  <c r="BD196" i="1"/>
  <c r="BB196" i="1"/>
  <c r="AR196" i="1"/>
  <c r="AP196" i="1"/>
  <c r="AH196" i="1"/>
  <c r="AF196" i="1"/>
  <c r="AD196" i="1"/>
  <c r="N196" i="1"/>
  <c r="L196" i="1"/>
  <c r="J196" i="1"/>
  <c r="H196" i="1"/>
  <c r="F196" i="1"/>
  <c r="BV195" i="1"/>
  <c r="BT195" i="1"/>
  <c r="BR195" i="1"/>
  <c r="BP195" i="1"/>
  <c r="BJ195" i="1"/>
  <c r="BH195" i="1"/>
  <c r="BF195" i="1"/>
  <c r="BD195" i="1"/>
  <c r="BB195" i="1"/>
  <c r="AV195" i="1"/>
  <c r="AT195" i="1"/>
  <c r="AR195" i="1"/>
  <c r="AP195" i="1"/>
  <c r="AH195" i="1"/>
  <c r="AF195" i="1"/>
  <c r="AD195" i="1"/>
  <c r="N195" i="1"/>
  <c r="L195" i="1"/>
  <c r="J195" i="1"/>
  <c r="H195" i="1"/>
  <c r="F195" i="1"/>
  <c r="BV193" i="1"/>
  <c r="BT193" i="1"/>
  <c r="BR193" i="1"/>
  <c r="BP193" i="1"/>
  <c r="BJ193" i="1"/>
  <c r="BH193" i="1"/>
  <c r="BF193" i="1"/>
  <c r="BD193" i="1"/>
  <c r="BB193" i="1"/>
  <c r="AV193" i="1"/>
  <c r="AT193" i="1"/>
  <c r="AR193" i="1"/>
  <c r="AP193" i="1"/>
  <c r="AH193" i="1"/>
  <c r="AF193" i="1"/>
  <c r="AD193" i="1"/>
  <c r="N193" i="1"/>
  <c r="L193" i="1"/>
  <c r="J193" i="1"/>
  <c r="H193" i="1"/>
  <c r="F193" i="1"/>
  <c r="BV192" i="1"/>
  <c r="BT192" i="1"/>
  <c r="BR192" i="1"/>
  <c r="BP192" i="1"/>
  <c r="BJ192" i="1"/>
  <c r="BH192" i="1"/>
  <c r="BF192" i="1"/>
  <c r="BD192" i="1"/>
  <c r="BB192" i="1"/>
  <c r="AV192" i="1"/>
  <c r="AT192" i="1"/>
  <c r="AR192" i="1"/>
  <c r="AP192" i="1"/>
  <c r="AH192" i="1"/>
  <c r="AF192" i="1"/>
  <c r="AD192" i="1"/>
  <c r="N192" i="1"/>
  <c r="L192" i="1"/>
  <c r="J192" i="1"/>
  <c r="H192" i="1"/>
  <c r="F192" i="1"/>
  <c r="BV191" i="1"/>
  <c r="BT191" i="1"/>
  <c r="BR191" i="1"/>
  <c r="BP191" i="1"/>
  <c r="BJ191" i="1"/>
  <c r="BH191" i="1"/>
  <c r="BF191" i="1"/>
  <c r="BD191" i="1"/>
  <c r="BB191" i="1"/>
  <c r="AV191" i="1"/>
  <c r="AT191" i="1"/>
  <c r="AR191" i="1"/>
  <c r="AP191" i="1"/>
  <c r="AN191" i="1"/>
  <c r="AL191" i="1"/>
  <c r="AJ191" i="1"/>
  <c r="AH191" i="1"/>
  <c r="AF191" i="1"/>
  <c r="AD191" i="1"/>
  <c r="N191" i="1"/>
  <c r="L191" i="1"/>
  <c r="J191" i="1"/>
  <c r="H191" i="1"/>
  <c r="F191" i="1"/>
  <c r="BV190" i="1"/>
  <c r="BT190" i="1"/>
  <c r="BR190" i="1"/>
  <c r="BP190" i="1"/>
  <c r="BJ190" i="1"/>
  <c r="BH190" i="1"/>
  <c r="BF190" i="1"/>
  <c r="BD190" i="1"/>
  <c r="BB190" i="1"/>
  <c r="AR190" i="1"/>
  <c r="AP190" i="1"/>
  <c r="AH190" i="1"/>
  <c r="AF190" i="1"/>
  <c r="AD190" i="1"/>
  <c r="N190" i="1"/>
  <c r="L190" i="1"/>
  <c r="J190" i="1"/>
  <c r="H190" i="1"/>
  <c r="F190" i="1"/>
  <c r="BV189" i="1"/>
  <c r="BT189" i="1"/>
  <c r="BR189" i="1"/>
  <c r="BP189" i="1"/>
  <c r="BJ189" i="1"/>
  <c r="BH189" i="1"/>
  <c r="BF189" i="1"/>
  <c r="BD189" i="1"/>
  <c r="BB189" i="1"/>
  <c r="AR189" i="1"/>
  <c r="AP189" i="1"/>
  <c r="AH189" i="1"/>
  <c r="AF189" i="1"/>
  <c r="AD189" i="1"/>
  <c r="N189" i="1"/>
  <c r="L189" i="1"/>
  <c r="J189" i="1"/>
  <c r="H189" i="1"/>
  <c r="F189" i="1"/>
  <c r="BV188" i="1"/>
  <c r="BT188" i="1"/>
  <c r="BR188" i="1"/>
  <c r="BP188" i="1"/>
  <c r="BJ188" i="1"/>
  <c r="BH188" i="1"/>
  <c r="BF188" i="1"/>
  <c r="BD188" i="1"/>
  <c r="BB188" i="1"/>
  <c r="AR188" i="1"/>
  <c r="AP188" i="1"/>
  <c r="AH188" i="1"/>
  <c r="AF188" i="1"/>
  <c r="AD188" i="1"/>
  <c r="N188" i="1"/>
  <c r="L188" i="1"/>
  <c r="J188" i="1"/>
  <c r="H188" i="1"/>
  <c r="F188" i="1"/>
  <c r="BV187" i="1"/>
  <c r="BT187" i="1"/>
  <c r="BR187" i="1"/>
  <c r="BP187" i="1"/>
  <c r="BJ187" i="1"/>
  <c r="BH187" i="1"/>
  <c r="BF187" i="1"/>
  <c r="BD187" i="1"/>
  <c r="BB187" i="1"/>
  <c r="AV187" i="1"/>
  <c r="AT187" i="1"/>
  <c r="AR187" i="1"/>
  <c r="AP187" i="1"/>
  <c r="AN187" i="1"/>
  <c r="AL187" i="1"/>
  <c r="AJ187" i="1"/>
  <c r="AH187" i="1"/>
  <c r="AF187" i="1"/>
  <c r="AD187" i="1"/>
  <c r="N187" i="1"/>
  <c r="L187" i="1"/>
  <c r="J187" i="1"/>
  <c r="H187" i="1"/>
  <c r="F187" i="1"/>
  <c r="BV185" i="1"/>
  <c r="BT185" i="1"/>
  <c r="BR185" i="1"/>
  <c r="BP185" i="1"/>
  <c r="BJ185" i="1"/>
  <c r="BH185" i="1"/>
  <c r="BF185" i="1"/>
  <c r="BD185" i="1"/>
  <c r="BB185" i="1"/>
  <c r="AV185" i="1"/>
  <c r="AT185" i="1"/>
  <c r="AR185" i="1"/>
  <c r="AP185" i="1"/>
  <c r="AH185" i="1"/>
  <c r="AF185" i="1"/>
  <c r="AD185" i="1"/>
  <c r="N185" i="1"/>
  <c r="L185" i="1"/>
  <c r="J185" i="1"/>
  <c r="H185" i="1"/>
  <c r="F185" i="1"/>
  <c r="BV184" i="1"/>
  <c r="BT184" i="1"/>
  <c r="BR184" i="1"/>
  <c r="BP184" i="1"/>
  <c r="BJ184" i="1"/>
  <c r="BH184" i="1"/>
  <c r="BF184" i="1"/>
  <c r="BD184" i="1"/>
  <c r="BB184" i="1"/>
  <c r="AV184" i="1"/>
  <c r="AT184" i="1"/>
  <c r="AR184" i="1"/>
  <c r="AP184" i="1"/>
  <c r="AH184" i="1"/>
  <c r="AF184" i="1"/>
  <c r="AD184" i="1"/>
  <c r="N184" i="1"/>
  <c r="L184" i="1"/>
  <c r="J184" i="1"/>
  <c r="H184" i="1"/>
  <c r="F184" i="1"/>
  <c r="BV183" i="1"/>
  <c r="BT183" i="1"/>
  <c r="BR183" i="1"/>
  <c r="BP183" i="1"/>
  <c r="BJ183" i="1"/>
  <c r="BH183" i="1"/>
  <c r="BF183" i="1"/>
  <c r="BD183" i="1"/>
  <c r="BB183" i="1"/>
  <c r="AR183" i="1"/>
  <c r="AP183" i="1"/>
  <c r="AH183" i="1"/>
  <c r="AF183" i="1"/>
  <c r="AD183" i="1"/>
  <c r="N183" i="1"/>
  <c r="L183" i="1"/>
  <c r="J183" i="1"/>
  <c r="H183" i="1"/>
  <c r="F183" i="1"/>
  <c r="BV182" i="1"/>
  <c r="BT182" i="1"/>
  <c r="BR182" i="1"/>
  <c r="BP182" i="1"/>
  <c r="BJ182" i="1"/>
  <c r="BH182" i="1"/>
  <c r="BF182" i="1"/>
  <c r="BD182" i="1"/>
  <c r="BB182" i="1"/>
  <c r="AR182" i="1"/>
  <c r="AP182" i="1"/>
  <c r="AN182" i="1"/>
  <c r="AL182" i="1"/>
  <c r="AJ182" i="1"/>
  <c r="AH182" i="1"/>
  <c r="AF182" i="1"/>
  <c r="AD182" i="1"/>
  <c r="N182" i="1"/>
  <c r="L182" i="1"/>
  <c r="J182" i="1"/>
  <c r="H182" i="1"/>
  <c r="F182" i="1"/>
  <c r="BV180" i="1"/>
  <c r="BT180" i="1"/>
  <c r="BR180" i="1"/>
  <c r="BP180" i="1"/>
  <c r="BJ180" i="1"/>
  <c r="BH180" i="1"/>
  <c r="BF180" i="1"/>
  <c r="BD180" i="1"/>
  <c r="BB180" i="1"/>
  <c r="AR180" i="1"/>
  <c r="AP180" i="1"/>
  <c r="AN180" i="1"/>
  <c r="AL180" i="1"/>
  <c r="AJ180" i="1"/>
  <c r="AH180" i="1"/>
  <c r="AF180" i="1"/>
  <c r="AD180" i="1"/>
  <c r="N180" i="1"/>
  <c r="L180" i="1"/>
  <c r="J180" i="1"/>
  <c r="H180" i="1"/>
  <c r="F180" i="1"/>
  <c r="BV179" i="1"/>
  <c r="BT179" i="1"/>
  <c r="BR179" i="1"/>
  <c r="BP179" i="1"/>
  <c r="BJ179" i="1"/>
  <c r="BH179" i="1"/>
  <c r="BF179" i="1"/>
  <c r="BD179" i="1"/>
  <c r="BB179" i="1"/>
  <c r="AV179" i="1"/>
  <c r="AT179" i="1"/>
  <c r="AR179" i="1"/>
  <c r="AP179" i="1"/>
  <c r="AN179" i="1"/>
  <c r="AL179" i="1"/>
  <c r="AJ179" i="1"/>
  <c r="AH179" i="1"/>
  <c r="AF179" i="1"/>
  <c r="AD179" i="1"/>
  <c r="N179" i="1"/>
  <c r="L179" i="1"/>
  <c r="J179" i="1"/>
  <c r="H179" i="1"/>
  <c r="F179" i="1"/>
  <c r="BV178" i="1"/>
  <c r="BT178" i="1"/>
  <c r="BR178" i="1"/>
  <c r="BP178" i="1"/>
  <c r="BJ178" i="1"/>
  <c r="BH178" i="1"/>
  <c r="BF178" i="1"/>
  <c r="BD178" i="1"/>
  <c r="BB178" i="1"/>
  <c r="AR178" i="1"/>
  <c r="AP178" i="1"/>
  <c r="AH178" i="1"/>
  <c r="AF178" i="1"/>
  <c r="AD178" i="1"/>
  <c r="N178" i="1"/>
  <c r="L178" i="1"/>
  <c r="J178" i="1"/>
  <c r="H178" i="1"/>
  <c r="F178" i="1"/>
  <c r="BV177" i="1"/>
  <c r="BT177" i="1"/>
  <c r="BR177" i="1"/>
  <c r="BP177" i="1"/>
  <c r="BJ177" i="1"/>
  <c r="BH177" i="1"/>
  <c r="BF177" i="1"/>
  <c r="BD177" i="1"/>
  <c r="BB177" i="1"/>
  <c r="AR177" i="1"/>
  <c r="AP177" i="1"/>
  <c r="AH177" i="1"/>
  <c r="AF177" i="1"/>
  <c r="AD177" i="1"/>
  <c r="N177" i="1"/>
  <c r="L177" i="1"/>
  <c r="J177" i="1"/>
  <c r="H177" i="1"/>
  <c r="F177" i="1"/>
  <c r="BV176" i="1"/>
  <c r="BT176" i="1"/>
  <c r="BR176" i="1"/>
  <c r="BP176" i="1"/>
  <c r="BJ176" i="1"/>
  <c r="BH176" i="1"/>
  <c r="BF176" i="1"/>
  <c r="BD176" i="1"/>
  <c r="BB176" i="1"/>
  <c r="AR176" i="1"/>
  <c r="AP176" i="1"/>
  <c r="AH176" i="1"/>
  <c r="AF176" i="1"/>
  <c r="AD176" i="1"/>
  <c r="N176" i="1"/>
  <c r="L176" i="1"/>
  <c r="J176" i="1"/>
  <c r="H176" i="1"/>
  <c r="F176" i="1"/>
  <c r="BV175" i="1"/>
  <c r="BT175" i="1"/>
  <c r="BR175" i="1"/>
  <c r="BP175" i="1"/>
  <c r="BJ175" i="1"/>
  <c r="BH175" i="1"/>
  <c r="BF175" i="1"/>
  <c r="BD175" i="1"/>
  <c r="BB175" i="1"/>
  <c r="AV175" i="1"/>
  <c r="AT175" i="1"/>
  <c r="AR175" i="1"/>
  <c r="AP175" i="1"/>
  <c r="AH175" i="1"/>
  <c r="AF175" i="1"/>
  <c r="AD175" i="1"/>
  <c r="N175" i="1"/>
  <c r="L175" i="1"/>
  <c r="J175" i="1"/>
  <c r="H175" i="1"/>
  <c r="F175" i="1"/>
  <c r="BV173" i="1"/>
  <c r="BT173" i="1"/>
  <c r="BR173" i="1"/>
  <c r="BP173" i="1"/>
  <c r="BJ173" i="1"/>
  <c r="BH173" i="1"/>
  <c r="BF173" i="1"/>
  <c r="BD173" i="1"/>
  <c r="BB173" i="1"/>
  <c r="AV173" i="1"/>
  <c r="AT173" i="1"/>
  <c r="AR173" i="1"/>
  <c r="AP173" i="1"/>
  <c r="AN173" i="1"/>
  <c r="AL173" i="1"/>
  <c r="AJ173" i="1"/>
  <c r="AH173" i="1"/>
  <c r="AF173" i="1"/>
  <c r="AD173" i="1"/>
  <c r="N173" i="1"/>
  <c r="L173" i="1"/>
  <c r="J173" i="1"/>
  <c r="H173" i="1"/>
  <c r="F173" i="1"/>
  <c r="BV172" i="1"/>
  <c r="BT172" i="1"/>
  <c r="BR172" i="1"/>
  <c r="BP172" i="1"/>
  <c r="BJ172" i="1"/>
  <c r="BH172" i="1"/>
  <c r="BF172" i="1"/>
  <c r="BD172" i="1"/>
  <c r="BB172" i="1"/>
  <c r="AV172" i="1"/>
  <c r="AT172" i="1"/>
  <c r="AR172" i="1"/>
  <c r="AP172" i="1"/>
  <c r="AH172" i="1"/>
  <c r="AF172" i="1"/>
  <c r="AD172" i="1"/>
  <c r="N172" i="1"/>
  <c r="L172" i="1"/>
  <c r="J172" i="1"/>
  <c r="H172" i="1"/>
  <c r="F172" i="1"/>
  <c r="BV171" i="1"/>
  <c r="BT171" i="1"/>
  <c r="BR171" i="1"/>
  <c r="BP171" i="1"/>
  <c r="BJ171" i="1"/>
  <c r="BH171" i="1"/>
  <c r="BF171" i="1"/>
  <c r="BD171" i="1"/>
  <c r="BB171" i="1"/>
  <c r="AV171" i="1"/>
  <c r="AT171" i="1"/>
  <c r="AR171" i="1"/>
  <c r="AP171" i="1"/>
  <c r="AH171" i="1"/>
  <c r="AF171" i="1"/>
  <c r="AD171" i="1"/>
  <c r="N171" i="1"/>
  <c r="L171" i="1"/>
  <c r="J171" i="1"/>
  <c r="H171" i="1"/>
  <c r="F171" i="1"/>
  <c r="BV170" i="1"/>
  <c r="BT170" i="1"/>
  <c r="BR170" i="1"/>
  <c r="BP170" i="1"/>
  <c r="BJ170" i="1"/>
  <c r="BH170" i="1"/>
  <c r="BF170" i="1"/>
  <c r="BD170" i="1"/>
  <c r="BB170" i="1"/>
  <c r="AV170" i="1"/>
  <c r="AT170" i="1"/>
  <c r="AR170" i="1"/>
  <c r="AP170" i="1"/>
  <c r="AH170" i="1"/>
  <c r="AF170" i="1"/>
  <c r="AD170" i="1"/>
  <c r="N170" i="1"/>
  <c r="L170" i="1"/>
  <c r="J170" i="1"/>
  <c r="H170" i="1"/>
  <c r="F170" i="1"/>
  <c r="BV169" i="1"/>
  <c r="BT169" i="1"/>
  <c r="BR169" i="1"/>
  <c r="BP169" i="1"/>
  <c r="BJ169" i="1"/>
  <c r="BH169" i="1"/>
  <c r="BF169" i="1"/>
  <c r="BD169" i="1"/>
  <c r="BB169" i="1"/>
  <c r="AV169" i="1"/>
  <c r="AT169" i="1"/>
  <c r="AR169" i="1"/>
  <c r="AP169" i="1"/>
  <c r="AH169" i="1"/>
  <c r="AF169" i="1"/>
  <c r="AD169" i="1"/>
  <c r="N169" i="1"/>
  <c r="L169" i="1"/>
  <c r="J169" i="1"/>
  <c r="H169" i="1"/>
  <c r="F169" i="1"/>
  <c r="BV168" i="1"/>
  <c r="BT168" i="1"/>
  <c r="BR168" i="1"/>
  <c r="BP168" i="1"/>
  <c r="BJ168" i="1"/>
  <c r="BH168" i="1"/>
  <c r="BF168" i="1"/>
  <c r="BD168" i="1"/>
  <c r="BB168" i="1"/>
  <c r="AR168" i="1"/>
  <c r="AP168" i="1"/>
  <c r="AH168" i="1"/>
  <c r="AF168" i="1"/>
  <c r="AD168" i="1"/>
  <c r="N168" i="1"/>
  <c r="L168" i="1"/>
  <c r="J168" i="1"/>
  <c r="H168" i="1"/>
  <c r="F168" i="1"/>
  <c r="BV167" i="1"/>
  <c r="BT167" i="1"/>
  <c r="BR167" i="1"/>
  <c r="BP167" i="1"/>
  <c r="BJ167" i="1"/>
  <c r="BH167" i="1"/>
  <c r="BF167" i="1"/>
  <c r="BD167" i="1"/>
  <c r="BB167" i="1"/>
  <c r="AV167" i="1"/>
  <c r="AT167" i="1"/>
  <c r="AR167" i="1"/>
  <c r="AP167" i="1"/>
  <c r="AN167" i="1"/>
  <c r="AL167" i="1"/>
  <c r="AJ167" i="1"/>
  <c r="AH167" i="1"/>
  <c r="AF167" i="1"/>
  <c r="AD167" i="1"/>
  <c r="N167" i="1"/>
  <c r="L167" i="1"/>
  <c r="J167" i="1"/>
  <c r="H167" i="1"/>
  <c r="F167" i="1"/>
  <c r="BV165" i="1"/>
  <c r="BT165" i="1"/>
  <c r="BR165" i="1"/>
  <c r="BP165" i="1"/>
  <c r="BJ165" i="1"/>
  <c r="BH165" i="1"/>
  <c r="BF165" i="1"/>
  <c r="BD165" i="1"/>
  <c r="BB165" i="1"/>
  <c r="AV165" i="1"/>
  <c r="AT165" i="1"/>
  <c r="AR165" i="1"/>
  <c r="AP165" i="1"/>
  <c r="AH165" i="1"/>
  <c r="AF165" i="1"/>
  <c r="AD165" i="1"/>
  <c r="N165" i="1"/>
  <c r="L165" i="1"/>
  <c r="J165" i="1"/>
  <c r="H165" i="1"/>
  <c r="F165" i="1"/>
  <c r="BV164" i="1"/>
  <c r="BT164" i="1"/>
  <c r="BR164" i="1"/>
  <c r="BP164" i="1"/>
  <c r="BJ164" i="1"/>
  <c r="BH164" i="1"/>
  <c r="BF164" i="1"/>
  <c r="BD164" i="1"/>
  <c r="BB164" i="1"/>
  <c r="AV164" i="1"/>
  <c r="AT164" i="1"/>
  <c r="AR164" i="1"/>
  <c r="AP164" i="1"/>
  <c r="AH164" i="1"/>
  <c r="AF164" i="1"/>
  <c r="AD164" i="1"/>
  <c r="N164" i="1"/>
  <c r="L164" i="1"/>
  <c r="J164" i="1"/>
  <c r="H164" i="1"/>
  <c r="F164" i="1"/>
  <c r="BV163" i="1"/>
  <c r="BT163" i="1"/>
  <c r="BR163" i="1"/>
  <c r="BP163" i="1"/>
  <c r="BJ163" i="1"/>
  <c r="BH163" i="1"/>
  <c r="BF163" i="1"/>
  <c r="BD163" i="1"/>
  <c r="BB163" i="1"/>
  <c r="AV163" i="1"/>
  <c r="AT163" i="1"/>
  <c r="AR163" i="1"/>
  <c r="AP163" i="1"/>
  <c r="AH163" i="1"/>
  <c r="AF163" i="1"/>
  <c r="AD163" i="1"/>
  <c r="N163" i="1"/>
  <c r="L163" i="1"/>
  <c r="J163" i="1"/>
  <c r="H163" i="1"/>
  <c r="F163" i="1"/>
  <c r="BV162" i="1"/>
  <c r="BT162" i="1"/>
  <c r="BR162" i="1"/>
  <c r="BP162" i="1"/>
  <c r="BJ162" i="1"/>
  <c r="BH162" i="1"/>
  <c r="BF162" i="1"/>
  <c r="BD162" i="1"/>
  <c r="BB162" i="1"/>
  <c r="AV162" i="1"/>
  <c r="AT162" i="1"/>
  <c r="AR162" i="1"/>
  <c r="AP162" i="1"/>
  <c r="AN162" i="1"/>
  <c r="AL162" i="1"/>
  <c r="AJ162" i="1"/>
  <c r="AH162" i="1"/>
  <c r="AF162" i="1"/>
  <c r="AD162" i="1"/>
  <c r="N162" i="1"/>
  <c r="L162" i="1"/>
  <c r="J162" i="1"/>
  <c r="H162" i="1"/>
  <c r="F162" i="1"/>
  <c r="BV161" i="1"/>
  <c r="BT161" i="1"/>
  <c r="BR161" i="1"/>
  <c r="BP161" i="1"/>
  <c r="BN161" i="1"/>
  <c r="BL161" i="1"/>
  <c r="BJ161" i="1"/>
  <c r="BH161" i="1"/>
  <c r="BF161" i="1"/>
  <c r="BD161" i="1"/>
  <c r="BB161" i="1"/>
  <c r="AV161" i="1"/>
  <c r="AT161" i="1"/>
  <c r="AR161" i="1"/>
  <c r="AP161" i="1"/>
  <c r="AN161" i="1"/>
  <c r="AL161" i="1"/>
  <c r="AJ161" i="1"/>
  <c r="AH161" i="1"/>
  <c r="AF161" i="1"/>
  <c r="AD161" i="1"/>
  <c r="N161" i="1"/>
  <c r="L161" i="1"/>
  <c r="J161" i="1"/>
  <c r="H161" i="1"/>
  <c r="F161" i="1"/>
  <c r="BV160" i="1"/>
  <c r="BT160" i="1"/>
  <c r="BR160" i="1"/>
  <c r="BP160" i="1"/>
  <c r="BJ160" i="1"/>
  <c r="BH160" i="1"/>
  <c r="BF160" i="1"/>
  <c r="BD160" i="1"/>
  <c r="BB160" i="1"/>
  <c r="AV160" i="1"/>
  <c r="AT160" i="1"/>
  <c r="AR160" i="1"/>
  <c r="AP160" i="1"/>
  <c r="AH160" i="1"/>
  <c r="AF160" i="1"/>
  <c r="AD160" i="1"/>
  <c r="N160" i="1"/>
  <c r="L160" i="1"/>
  <c r="J160" i="1"/>
  <c r="H160" i="1"/>
  <c r="F160" i="1"/>
  <c r="BV159" i="1"/>
  <c r="BT159" i="1"/>
  <c r="BR159" i="1"/>
  <c r="BP159" i="1"/>
  <c r="BJ159" i="1"/>
  <c r="BH159" i="1"/>
  <c r="BF159" i="1"/>
  <c r="BD159" i="1"/>
  <c r="BB159" i="1"/>
  <c r="AZ159" i="1"/>
  <c r="AX159" i="1"/>
  <c r="AV159" i="1"/>
  <c r="AT159" i="1"/>
  <c r="AR159" i="1"/>
  <c r="AP159" i="1"/>
  <c r="AH159" i="1"/>
  <c r="AF159" i="1"/>
  <c r="AD159" i="1"/>
  <c r="N159" i="1"/>
  <c r="L159" i="1"/>
  <c r="J159" i="1"/>
  <c r="H159" i="1"/>
  <c r="F159" i="1"/>
  <c r="BV158" i="1"/>
  <c r="BT158" i="1"/>
  <c r="BR158" i="1"/>
  <c r="BP158" i="1"/>
  <c r="BJ158" i="1"/>
  <c r="BH158" i="1"/>
  <c r="BF158" i="1"/>
  <c r="BD158" i="1"/>
  <c r="BB158" i="1"/>
  <c r="AZ158" i="1"/>
  <c r="AX158" i="1"/>
  <c r="AV158" i="1"/>
  <c r="AT158" i="1"/>
  <c r="AR158" i="1"/>
  <c r="AP158" i="1"/>
  <c r="AH158" i="1"/>
  <c r="AF158" i="1"/>
  <c r="AD158" i="1"/>
  <c r="AB158" i="1"/>
  <c r="Z158" i="1"/>
  <c r="X158" i="1"/>
  <c r="V158" i="1"/>
  <c r="T158" i="1"/>
  <c r="R158" i="1"/>
  <c r="P158" i="1"/>
  <c r="N158" i="1"/>
  <c r="L158" i="1"/>
  <c r="J158" i="1"/>
  <c r="H158" i="1"/>
  <c r="F158" i="1"/>
  <c r="BV157" i="1"/>
  <c r="BT157" i="1"/>
  <c r="BR157" i="1"/>
  <c r="BP157" i="1"/>
  <c r="BJ157" i="1"/>
  <c r="BH157" i="1"/>
  <c r="BF157" i="1"/>
  <c r="BD157" i="1"/>
  <c r="BB157" i="1"/>
  <c r="AZ157" i="1"/>
  <c r="AX157" i="1"/>
  <c r="AV157" i="1"/>
  <c r="AT157" i="1"/>
  <c r="AR157" i="1"/>
  <c r="AP157" i="1"/>
  <c r="AN157" i="1"/>
  <c r="AL157" i="1"/>
  <c r="AJ157" i="1"/>
  <c r="AH157" i="1"/>
  <c r="AF157" i="1"/>
  <c r="AD157" i="1"/>
  <c r="AB157" i="1"/>
  <c r="Z157" i="1"/>
  <c r="X157" i="1"/>
  <c r="V157" i="1"/>
  <c r="T157" i="1"/>
  <c r="R157" i="1"/>
  <c r="P157" i="1"/>
  <c r="N157" i="1"/>
  <c r="L157" i="1"/>
  <c r="J157" i="1"/>
  <c r="H157" i="1"/>
  <c r="F157" i="1"/>
  <c r="BV154" i="1"/>
  <c r="BT154" i="1"/>
  <c r="BR154" i="1"/>
  <c r="BP154" i="1"/>
  <c r="BJ154" i="1"/>
  <c r="BH154" i="1"/>
  <c r="BF154" i="1"/>
  <c r="BD154" i="1"/>
  <c r="BB154" i="1"/>
  <c r="AZ154" i="1"/>
  <c r="AX154" i="1"/>
  <c r="AV154" i="1"/>
  <c r="AT154" i="1"/>
  <c r="AR154" i="1"/>
  <c r="AP154" i="1"/>
  <c r="AN154" i="1"/>
  <c r="AL154" i="1"/>
  <c r="AJ154" i="1"/>
  <c r="AH154" i="1"/>
  <c r="AF154" i="1"/>
  <c r="AD154" i="1"/>
  <c r="AB154" i="1"/>
  <c r="Z154" i="1"/>
  <c r="X154" i="1"/>
  <c r="V154" i="1"/>
  <c r="T154" i="1"/>
  <c r="R154" i="1"/>
  <c r="P154" i="1"/>
  <c r="N154" i="1"/>
  <c r="L154" i="1"/>
  <c r="J154" i="1"/>
  <c r="H154" i="1"/>
  <c r="F154" i="1"/>
  <c r="BV153" i="1"/>
  <c r="BT153" i="1"/>
  <c r="BR153" i="1"/>
  <c r="BP153" i="1"/>
  <c r="BJ153" i="1"/>
  <c r="BH153" i="1"/>
  <c r="BF153" i="1"/>
  <c r="BD153" i="1"/>
  <c r="BB153" i="1"/>
  <c r="AZ153" i="1"/>
  <c r="AX153" i="1"/>
  <c r="AV153" i="1"/>
  <c r="AT153" i="1"/>
  <c r="AR153" i="1"/>
  <c r="AP153" i="1"/>
  <c r="AH153" i="1"/>
  <c r="AF153" i="1"/>
  <c r="AD153" i="1"/>
  <c r="AB153" i="1"/>
  <c r="Z153" i="1"/>
  <c r="X153" i="1"/>
  <c r="V153" i="1"/>
  <c r="T153" i="1"/>
  <c r="R153" i="1"/>
  <c r="P153" i="1"/>
  <c r="N153" i="1"/>
  <c r="L153" i="1"/>
  <c r="J153" i="1"/>
  <c r="H153" i="1"/>
  <c r="F153" i="1"/>
  <c r="BV151" i="1"/>
  <c r="BT151" i="1"/>
  <c r="BR151" i="1"/>
  <c r="BP151" i="1"/>
  <c r="BJ151" i="1"/>
  <c r="BH151" i="1"/>
  <c r="BF151" i="1"/>
  <c r="BD151" i="1"/>
  <c r="BB151" i="1"/>
  <c r="AZ151" i="1"/>
  <c r="AX151" i="1"/>
  <c r="AV151" i="1"/>
  <c r="AT151" i="1"/>
  <c r="AR151" i="1"/>
  <c r="AP151" i="1"/>
  <c r="AN151" i="1"/>
  <c r="AL151" i="1"/>
  <c r="AJ151" i="1"/>
  <c r="AH151" i="1"/>
  <c r="AF151" i="1"/>
  <c r="AD151" i="1"/>
  <c r="AB151" i="1"/>
  <c r="Z151" i="1"/>
  <c r="X151" i="1"/>
  <c r="V151" i="1"/>
  <c r="T151" i="1"/>
  <c r="R151" i="1"/>
  <c r="P151" i="1"/>
  <c r="N151" i="1"/>
  <c r="L151" i="1"/>
  <c r="J151" i="1"/>
  <c r="H151" i="1"/>
  <c r="F151" i="1"/>
  <c r="BV149" i="1"/>
  <c r="BT149" i="1"/>
  <c r="BR149" i="1"/>
  <c r="BP149" i="1"/>
  <c r="BJ149" i="1"/>
  <c r="BH149" i="1"/>
  <c r="BF149" i="1"/>
  <c r="BD149" i="1"/>
  <c r="BB149" i="1"/>
  <c r="AZ149" i="1"/>
  <c r="AX149" i="1"/>
  <c r="AV149" i="1"/>
  <c r="AT149" i="1"/>
  <c r="AR149" i="1"/>
  <c r="AP149" i="1"/>
  <c r="AH149" i="1"/>
  <c r="AF149" i="1"/>
  <c r="AD149" i="1"/>
  <c r="AB149" i="1"/>
  <c r="Z149" i="1"/>
  <c r="X149" i="1"/>
  <c r="P149" i="1"/>
  <c r="N149" i="1"/>
  <c r="L149" i="1"/>
  <c r="J149" i="1"/>
  <c r="H149" i="1"/>
  <c r="F149" i="1"/>
  <c r="BV148" i="1"/>
  <c r="BT148" i="1"/>
  <c r="BR148" i="1"/>
  <c r="BP148" i="1"/>
  <c r="BJ148" i="1"/>
  <c r="BH148" i="1"/>
  <c r="BF148" i="1"/>
  <c r="BD148" i="1"/>
  <c r="BB148" i="1"/>
  <c r="AZ148" i="1"/>
  <c r="AX148" i="1"/>
  <c r="AV148" i="1"/>
  <c r="AT148" i="1"/>
  <c r="AR148" i="1"/>
  <c r="AP148" i="1"/>
  <c r="AN148" i="1"/>
  <c r="AL148" i="1"/>
  <c r="AJ148" i="1"/>
  <c r="AH148" i="1"/>
  <c r="AF148" i="1"/>
  <c r="AD148" i="1"/>
  <c r="AB148" i="1"/>
  <c r="Z148" i="1"/>
  <c r="X148" i="1"/>
  <c r="V148" i="1"/>
  <c r="T148" i="1"/>
  <c r="R148" i="1"/>
  <c r="P148" i="1"/>
  <c r="N148" i="1"/>
  <c r="L148" i="1"/>
  <c r="J148" i="1"/>
  <c r="H148" i="1"/>
  <c r="F148" i="1"/>
  <c r="BV146" i="1"/>
  <c r="BT146" i="1"/>
  <c r="BR146" i="1"/>
  <c r="BP146" i="1"/>
  <c r="BJ146" i="1"/>
  <c r="BH146" i="1"/>
  <c r="BF146" i="1"/>
  <c r="BD146" i="1"/>
  <c r="BB146" i="1"/>
  <c r="AZ146" i="1"/>
  <c r="AX146" i="1"/>
  <c r="AV146" i="1"/>
  <c r="AT146" i="1"/>
  <c r="AR146" i="1"/>
  <c r="AP146" i="1"/>
  <c r="AN146" i="1"/>
  <c r="AL146" i="1"/>
  <c r="AJ146" i="1"/>
  <c r="AH146" i="1"/>
  <c r="AF146" i="1"/>
  <c r="AD146" i="1"/>
  <c r="AB146" i="1"/>
  <c r="Z146" i="1"/>
  <c r="X146" i="1"/>
  <c r="V146" i="1"/>
  <c r="T146" i="1"/>
  <c r="R146" i="1"/>
  <c r="P146" i="1"/>
  <c r="N146" i="1"/>
  <c r="L146" i="1"/>
  <c r="J146" i="1"/>
  <c r="H146" i="1"/>
  <c r="F146" i="1"/>
  <c r="BV145" i="1"/>
  <c r="BT145" i="1"/>
  <c r="BR145" i="1"/>
  <c r="BP145" i="1"/>
  <c r="BJ145" i="1"/>
  <c r="BH145" i="1"/>
  <c r="BF145" i="1"/>
  <c r="BD145" i="1"/>
  <c r="BB145" i="1"/>
  <c r="AZ145" i="1"/>
  <c r="AX145" i="1"/>
  <c r="AV145" i="1"/>
  <c r="AT145" i="1"/>
  <c r="AR145" i="1"/>
  <c r="AP145" i="1"/>
  <c r="AN145" i="1"/>
  <c r="AL145" i="1"/>
  <c r="AJ145" i="1"/>
  <c r="AH145" i="1"/>
  <c r="AF145" i="1"/>
  <c r="AD145" i="1"/>
  <c r="AB145" i="1"/>
  <c r="Z145" i="1"/>
  <c r="X145" i="1"/>
  <c r="V145" i="1"/>
  <c r="T145" i="1"/>
  <c r="R145" i="1"/>
  <c r="P145" i="1"/>
  <c r="N145" i="1"/>
  <c r="L145" i="1"/>
  <c r="J145" i="1"/>
  <c r="H145" i="1"/>
  <c r="F145" i="1"/>
  <c r="BV144" i="1"/>
  <c r="BT144" i="1"/>
  <c r="BR144" i="1"/>
  <c r="BP144" i="1"/>
  <c r="BJ144" i="1"/>
  <c r="BH144" i="1"/>
  <c r="BF144" i="1"/>
  <c r="BD144" i="1"/>
  <c r="BB144" i="1"/>
  <c r="AZ144" i="1"/>
  <c r="AX144" i="1"/>
  <c r="AV144" i="1"/>
  <c r="AT144" i="1"/>
  <c r="AR144" i="1"/>
  <c r="AP144" i="1"/>
  <c r="AN144" i="1"/>
  <c r="AL144" i="1"/>
  <c r="AJ144" i="1"/>
  <c r="AH144" i="1"/>
  <c r="AF144" i="1"/>
  <c r="AD144" i="1"/>
  <c r="AB144" i="1"/>
  <c r="Z144" i="1"/>
  <c r="X144" i="1"/>
  <c r="V144" i="1"/>
  <c r="T144" i="1"/>
  <c r="R144" i="1"/>
  <c r="P144" i="1"/>
  <c r="N144" i="1"/>
  <c r="L144" i="1"/>
  <c r="J144" i="1"/>
  <c r="H144" i="1"/>
  <c r="F144" i="1"/>
  <c r="BV141" i="1"/>
  <c r="BT141" i="1"/>
  <c r="BR141" i="1"/>
  <c r="BP141" i="1"/>
  <c r="BJ141" i="1"/>
  <c r="BH141" i="1"/>
  <c r="BF141" i="1"/>
  <c r="BD141" i="1"/>
  <c r="BB141" i="1"/>
  <c r="AZ141" i="1"/>
  <c r="AX141" i="1"/>
  <c r="AV141" i="1"/>
  <c r="AT141" i="1"/>
  <c r="AR141" i="1"/>
  <c r="AP141" i="1"/>
  <c r="AN141" i="1"/>
  <c r="AL141" i="1"/>
  <c r="AJ141" i="1"/>
  <c r="AH141" i="1"/>
  <c r="AF141" i="1"/>
  <c r="AD141" i="1"/>
  <c r="AB141" i="1"/>
  <c r="Z141" i="1"/>
  <c r="X141" i="1"/>
  <c r="V141" i="1"/>
  <c r="T141" i="1"/>
  <c r="R141" i="1"/>
  <c r="P141" i="1"/>
  <c r="N141" i="1"/>
  <c r="L141" i="1"/>
  <c r="J141" i="1"/>
  <c r="H141" i="1"/>
  <c r="F141" i="1"/>
  <c r="BV140" i="1"/>
  <c r="BT140" i="1"/>
  <c r="BR140" i="1"/>
  <c r="BP140" i="1"/>
  <c r="BJ140" i="1"/>
  <c r="BH140" i="1"/>
  <c r="BF140" i="1"/>
  <c r="BD140" i="1"/>
  <c r="BB140" i="1"/>
  <c r="AZ140" i="1"/>
  <c r="AX140" i="1"/>
  <c r="AV140" i="1"/>
  <c r="AT140" i="1"/>
  <c r="AR140" i="1"/>
  <c r="AP140" i="1"/>
  <c r="AN140" i="1"/>
  <c r="AL140" i="1"/>
  <c r="AJ140" i="1"/>
  <c r="AH140" i="1"/>
  <c r="AF140" i="1"/>
  <c r="AD140" i="1"/>
  <c r="AB140" i="1"/>
  <c r="Z140" i="1"/>
  <c r="X140" i="1"/>
  <c r="V140" i="1"/>
  <c r="T140" i="1"/>
  <c r="R140" i="1"/>
  <c r="P140" i="1"/>
  <c r="N140" i="1"/>
  <c r="L140" i="1"/>
  <c r="J140" i="1"/>
  <c r="H140" i="1"/>
  <c r="F140" i="1"/>
  <c r="BV139" i="1"/>
  <c r="BT139" i="1"/>
  <c r="BR139" i="1"/>
  <c r="BP139" i="1"/>
  <c r="BJ139" i="1"/>
  <c r="BH139" i="1"/>
  <c r="BF139" i="1"/>
  <c r="BD139" i="1"/>
  <c r="BB139" i="1"/>
  <c r="AZ139" i="1"/>
  <c r="AX139" i="1"/>
  <c r="AV139" i="1"/>
  <c r="AT139" i="1"/>
  <c r="AR139" i="1"/>
  <c r="AP139" i="1"/>
  <c r="AN139" i="1"/>
  <c r="AL139" i="1"/>
  <c r="AJ139" i="1"/>
  <c r="AH139" i="1"/>
  <c r="AF139" i="1"/>
  <c r="AD139" i="1"/>
  <c r="AB139" i="1"/>
  <c r="Z139" i="1"/>
  <c r="X139" i="1"/>
  <c r="V139" i="1"/>
  <c r="T139" i="1"/>
  <c r="R139" i="1"/>
  <c r="P139" i="1"/>
  <c r="N139" i="1"/>
  <c r="L139" i="1"/>
  <c r="J139" i="1"/>
  <c r="H139" i="1"/>
  <c r="F139" i="1"/>
  <c r="BV137" i="1"/>
  <c r="BT137" i="1"/>
  <c r="BR137" i="1"/>
  <c r="BP137" i="1"/>
  <c r="BJ137" i="1"/>
  <c r="BH137" i="1"/>
  <c r="BF137" i="1"/>
  <c r="BD137" i="1"/>
  <c r="BB137" i="1"/>
  <c r="AZ137" i="1"/>
  <c r="AX137" i="1"/>
  <c r="AV137" i="1"/>
  <c r="AT137" i="1"/>
  <c r="AR137" i="1"/>
  <c r="AP137" i="1"/>
  <c r="AN137" i="1"/>
  <c r="AL137" i="1"/>
  <c r="AJ137" i="1"/>
  <c r="AH137" i="1"/>
  <c r="AF137" i="1"/>
  <c r="AD137" i="1"/>
  <c r="AB137" i="1"/>
  <c r="Z137" i="1"/>
  <c r="X137" i="1"/>
  <c r="V137" i="1"/>
  <c r="T137" i="1"/>
  <c r="R137" i="1"/>
  <c r="P137" i="1"/>
  <c r="N137" i="1"/>
  <c r="L137" i="1"/>
  <c r="J137" i="1"/>
  <c r="H137" i="1"/>
  <c r="F137" i="1"/>
  <c r="BV135" i="1"/>
  <c r="BT135" i="1"/>
  <c r="BR135" i="1"/>
  <c r="BP135" i="1"/>
  <c r="BJ135" i="1"/>
  <c r="BH135" i="1"/>
  <c r="BF135" i="1"/>
  <c r="BD135" i="1"/>
  <c r="BB135" i="1"/>
  <c r="AZ135" i="1"/>
  <c r="AX135" i="1"/>
  <c r="AV135" i="1"/>
  <c r="AT135" i="1"/>
  <c r="AR135" i="1"/>
  <c r="AP135" i="1"/>
  <c r="AN135" i="1"/>
  <c r="AL135" i="1"/>
  <c r="AJ135" i="1"/>
  <c r="AH135" i="1"/>
  <c r="AF135" i="1"/>
  <c r="AD135" i="1"/>
  <c r="AB135" i="1"/>
  <c r="Z135" i="1"/>
  <c r="X135" i="1"/>
  <c r="V135" i="1"/>
  <c r="T135" i="1"/>
  <c r="R135" i="1"/>
  <c r="P135" i="1"/>
  <c r="N135" i="1"/>
  <c r="L135" i="1"/>
  <c r="J135" i="1"/>
  <c r="H135" i="1"/>
  <c r="F135" i="1"/>
  <c r="BV134" i="1"/>
  <c r="BT134" i="1"/>
  <c r="BR134" i="1"/>
  <c r="BP134" i="1"/>
  <c r="BJ134" i="1"/>
  <c r="BH134" i="1"/>
  <c r="BF134" i="1"/>
  <c r="BD134" i="1"/>
  <c r="BB134" i="1"/>
  <c r="AZ134" i="1"/>
  <c r="AX134" i="1"/>
  <c r="AV134" i="1"/>
  <c r="AT134" i="1"/>
  <c r="AR134" i="1"/>
  <c r="AP134" i="1"/>
  <c r="AH134" i="1"/>
  <c r="AF134" i="1"/>
  <c r="AD134" i="1"/>
  <c r="AB134" i="1"/>
  <c r="Z134" i="1"/>
  <c r="X134" i="1"/>
  <c r="V134" i="1"/>
  <c r="T134" i="1"/>
  <c r="R134" i="1"/>
  <c r="P134" i="1"/>
  <c r="N134" i="1"/>
  <c r="L134" i="1"/>
  <c r="J134" i="1"/>
  <c r="H134" i="1"/>
  <c r="F134" i="1"/>
  <c r="BV133" i="1"/>
  <c r="BT133" i="1"/>
  <c r="BR133" i="1"/>
  <c r="BP133" i="1"/>
  <c r="BJ133" i="1"/>
  <c r="BH133" i="1"/>
  <c r="BF133" i="1"/>
  <c r="BD133" i="1"/>
  <c r="BB133" i="1"/>
  <c r="AZ133" i="1"/>
  <c r="AX133" i="1"/>
  <c r="AV133" i="1"/>
  <c r="AT133" i="1"/>
  <c r="AR133" i="1"/>
  <c r="AP133" i="1"/>
  <c r="AH133" i="1"/>
  <c r="AF133" i="1"/>
  <c r="AD133" i="1"/>
  <c r="AB133" i="1"/>
  <c r="Z133" i="1"/>
  <c r="X133" i="1"/>
  <c r="V133" i="1"/>
  <c r="T133" i="1"/>
  <c r="R133" i="1"/>
  <c r="P133" i="1"/>
  <c r="N133" i="1"/>
  <c r="L133" i="1"/>
  <c r="J133" i="1"/>
  <c r="H133" i="1"/>
  <c r="F133" i="1"/>
  <c r="BV132" i="1"/>
  <c r="BT132" i="1"/>
  <c r="BR132" i="1"/>
  <c r="BP132" i="1"/>
  <c r="BJ132" i="1"/>
  <c r="BH132" i="1"/>
  <c r="BF132" i="1"/>
  <c r="BD132" i="1"/>
  <c r="BB132" i="1"/>
  <c r="AZ132" i="1"/>
  <c r="AX132" i="1"/>
  <c r="AV132" i="1"/>
  <c r="AT132" i="1"/>
  <c r="AR132" i="1"/>
  <c r="AP132" i="1"/>
  <c r="AN132" i="1"/>
  <c r="AL132" i="1"/>
  <c r="AJ132" i="1"/>
  <c r="AH132" i="1"/>
  <c r="AF132" i="1"/>
  <c r="AD132" i="1"/>
  <c r="AB132" i="1"/>
  <c r="Z132" i="1"/>
  <c r="X132" i="1"/>
  <c r="V132" i="1"/>
  <c r="T132" i="1"/>
  <c r="R132" i="1"/>
  <c r="P132" i="1"/>
  <c r="N132" i="1"/>
  <c r="L132" i="1"/>
  <c r="J132" i="1"/>
  <c r="H132" i="1"/>
  <c r="F132" i="1"/>
  <c r="BV131" i="1"/>
  <c r="BT131" i="1"/>
  <c r="BR131" i="1"/>
  <c r="BP131" i="1"/>
  <c r="BJ131" i="1"/>
  <c r="BH131" i="1"/>
  <c r="BF131" i="1"/>
  <c r="BD131" i="1"/>
  <c r="BB131" i="1"/>
  <c r="AZ131" i="1"/>
  <c r="AX131" i="1"/>
  <c r="AV131" i="1"/>
  <c r="AT131" i="1"/>
  <c r="AR131" i="1"/>
  <c r="AP131" i="1"/>
  <c r="AN131" i="1"/>
  <c r="AL131" i="1"/>
  <c r="AJ131" i="1"/>
  <c r="AH131" i="1"/>
  <c r="AF131" i="1"/>
  <c r="AD131" i="1"/>
  <c r="AB131" i="1"/>
  <c r="Z131" i="1"/>
  <c r="X131" i="1"/>
  <c r="V131" i="1"/>
  <c r="T131" i="1"/>
  <c r="R131" i="1"/>
  <c r="P131" i="1"/>
  <c r="N131" i="1"/>
  <c r="L131" i="1"/>
  <c r="J131" i="1"/>
  <c r="H131" i="1"/>
  <c r="F131" i="1"/>
  <c r="BV129" i="1"/>
  <c r="BT129" i="1"/>
  <c r="BR129" i="1"/>
  <c r="BP129" i="1"/>
  <c r="BJ129" i="1"/>
  <c r="BH129" i="1"/>
  <c r="BF129" i="1"/>
  <c r="BD129" i="1"/>
  <c r="BB129" i="1"/>
  <c r="AZ129" i="1"/>
  <c r="AX129" i="1"/>
  <c r="AV129" i="1"/>
  <c r="AT129" i="1"/>
  <c r="AR129" i="1"/>
  <c r="AP129" i="1"/>
  <c r="AH129" i="1"/>
  <c r="AF129" i="1"/>
  <c r="AD129" i="1"/>
  <c r="N129" i="1"/>
  <c r="L129" i="1"/>
  <c r="J129" i="1"/>
  <c r="H129" i="1"/>
  <c r="F129" i="1"/>
  <c r="BV128" i="1"/>
  <c r="BT128" i="1"/>
  <c r="BR128" i="1"/>
  <c r="BP128" i="1"/>
  <c r="BJ128" i="1"/>
  <c r="BH128" i="1"/>
  <c r="BF128" i="1"/>
  <c r="BD128" i="1"/>
  <c r="BB128" i="1"/>
  <c r="AZ128" i="1"/>
  <c r="AX128" i="1"/>
  <c r="AV128" i="1"/>
  <c r="AT128" i="1"/>
  <c r="AR128" i="1"/>
  <c r="AP128" i="1"/>
  <c r="AN128" i="1"/>
  <c r="AL128" i="1"/>
  <c r="AJ128" i="1"/>
  <c r="AH128" i="1"/>
  <c r="AF128" i="1"/>
  <c r="AD128" i="1"/>
  <c r="N128" i="1"/>
  <c r="L128" i="1"/>
  <c r="J128" i="1"/>
  <c r="H128" i="1"/>
  <c r="F128" i="1"/>
  <c r="BV126" i="1"/>
  <c r="BT126" i="1"/>
  <c r="BR126" i="1"/>
  <c r="BP126" i="1"/>
  <c r="BJ126" i="1"/>
  <c r="BH126" i="1"/>
  <c r="BF126" i="1"/>
  <c r="BD126" i="1"/>
  <c r="BB126" i="1"/>
  <c r="AZ126" i="1"/>
  <c r="AX126" i="1"/>
  <c r="AV126" i="1"/>
  <c r="AT126" i="1"/>
  <c r="AR126" i="1"/>
  <c r="AP126" i="1"/>
  <c r="AN126" i="1"/>
  <c r="AL126" i="1"/>
  <c r="AJ126" i="1"/>
  <c r="AH126" i="1"/>
  <c r="AF126" i="1"/>
  <c r="AD126" i="1"/>
  <c r="N126" i="1"/>
  <c r="L126" i="1"/>
  <c r="J126" i="1"/>
  <c r="H126" i="1"/>
  <c r="F126" i="1"/>
  <c r="BV125" i="1"/>
  <c r="BT125" i="1"/>
  <c r="BR125" i="1"/>
  <c r="BP125" i="1"/>
  <c r="BJ125" i="1"/>
  <c r="BH125" i="1"/>
  <c r="BF125" i="1"/>
  <c r="BD125" i="1"/>
  <c r="BB125" i="1"/>
  <c r="AZ125" i="1"/>
  <c r="AX125" i="1"/>
  <c r="AV125" i="1"/>
  <c r="AT125" i="1"/>
  <c r="AR125" i="1"/>
  <c r="AP125" i="1"/>
  <c r="AN125" i="1"/>
  <c r="AL125" i="1"/>
  <c r="AJ125" i="1"/>
  <c r="AH125" i="1"/>
  <c r="AF125" i="1"/>
  <c r="AD125" i="1"/>
  <c r="N125" i="1"/>
  <c r="L125" i="1"/>
  <c r="J125" i="1"/>
  <c r="H125" i="1"/>
  <c r="F125" i="1"/>
  <c r="BV123" i="1"/>
  <c r="BT123" i="1"/>
  <c r="BR123" i="1"/>
  <c r="BP123" i="1"/>
  <c r="BJ123" i="1"/>
  <c r="BH123" i="1"/>
  <c r="BF123" i="1"/>
  <c r="BD123" i="1"/>
  <c r="BB123" i="1"/>
  <c r="AZ123" i="1"/>
  <c r="AX123" i="1"/>
  <c r="AV123" i="1"/>
  <c r="AT123" i="1"/>
  <c r="AR123" i="1"/>
  <c r="AP123" i="1"/>
  <c r="AN123" i="1"/>
  <c r="AL123" i="1"/>
  <c r="AJ123" i="1"/>
  <c r="AH123" i="1"/>
  <c r="AF123" i="1"/>
  <c r="AD123" i="1"/>
  <c r="AB123" i="1"/>
  <c r="Z123" i="1"/>
  <c r="X123" i="1"/>
  <c r="V123" i="1"/>
  <c r="T123" i="1"/>
  <c r="R123" i="1"/>
  <c r="P123" i="1"/>
  <c r="N123" i="1"/>
  <c r="L123" i="1"/>
  <c r="J123" i="1"/>
  <c r="H123" i="1"/>
  <c r="F123" i="1"/>
  <c r="BV122" i="1"/>
  <c r="BT122" i="1"/>
  <c r="BR122" i="1"/>
  <c r="BP122" i="1"/>
  <c r="BJ122" i="1"/>
  <c r="BH122" i="1"/>
  <c r="BF122" i="1"/>
  <c r="BD122" i="1"/>
  <c r="BB122" i="1"/>
  <c r="AZ122" i="1"/>
  <c r="AX122" i="1"/>
  <c r="AV122" i="1"/>
  <c r="AT122" i="1"/>
  <c r="AR122" i="1"/>
  <c r="AP122" i="1"/>
  <c r="AN122" i="1"/>
  <c r="AL122" i="1"/>
  <c r="AJ122" i="1"/>
  <c r="AH122" i="1"/>
  <c r="AF122" i="1"/>
  <c r="AD122" i="1"/>
  <c r="AB122" i="1"/>
  <c r="Z122" i="1"/>
  <c r="X122" i="1"/>
  <c r="V122" i="1"/>
  <c r="T122" i="1"/>
  <c r="R122" i="1"/>
  <c r="P122" i="1"/>
  <c r="N122" i="1"/>
  <c r="L122" i="1"/>
  <c r="J122" i="1"/>
  <c r="H122" i="1"/>
  <c r="F122" i="1"/>
  <c r="BV120" i="1"/>
  <c r="BT120" i="1"/>
  <c r="BR120" i="1"/>
  <c r="BP120" i="1"/>
  <c r="BJ120" i="1"/>
  <c r="BH120" i="1"/>
  <c r="BF120" i="1"/>
  <c r="BD120" i="1"/>
  <c r="BB120" i="1"/>
  <c r="AZ120" i="1"/>
  <c r="AX120" i="1"/>
  <c r="AV120" i="1"/>
  <c r="AT120" i="1"/>
  <c r="AR120" i="1"/>
  <c r="AP120" i="1"/>
  <c r="AN120" i="1"/>
  <c r="AL120" i="1"/>
  <c r="AJ120" i="1"/>
  <c r="AH120" i="1"/>
  <c r="AF120" i="1"/>
  <c r="AD120" i="1"/>
  <c r="AB120" i="1"/>
  <c r="Z120" i="1"/>
  <c r="X120" i="1"/>
  <c r="V120" i="1"/>
  <c r="T120" i="1"/>
  <c r="R120" i="1"/>
  <c r="P120" i="1"/>
  <c r="N120" i="1"/>
  <c r="L120" i="1"/>
  <c r="J120" i="1"/>
  <c r="H120" i="1"/>
  <c r="F120" i="1"/>
  <c r="BV119" i="1"/>
  <c r="BT119" i="1"/>
  <c r="BR119" i="1"/>
  <c r="BP119" i="1"/>
  <c r="BJ119" i="1"/>
  <c r="BH119" i="1"/>
  <c r="BF119" i="1"/>
  <c r="BD119" i="1"/>
  <c r="BB119" i="1"/>
  <c r="AZ119" i="1"/>
  <c r="AX119" i="1"/>
  <c r="AV119" i="1"/>
  <c r="AT119" i="1"/>
  <c r="AR119" i="1"/>
  <c r="AP119" i="1"/>
  <c r="AN119" i="1"/>
  <c r="AL119" i="1"/>
  <c r="AJ119" i="1"/>
  <c r="AH119" i="1"/>
  <c r="AF119" i="1"/>
  <c r="AD119" i="1"/>
  <c r="AB119" i="1"/>
  <c r="Z119" i="1"/>
  <c r="X119" i="1"/>
  <c r="V119" i="1"/>
  <c r="T119" i="1"/>
  <c r="R119" i="1"/>
  <c r="P119" i="1"/>
  <c r="N119" i="1"/>
  <c r="L119" i="1"/>
  <c r="J119" i="1"/>
  <c r="H119" i="1"/>
  <c r="F119" i="1"/>
  <c r="BV117" i="1"/>
  <c r="BT117" i="1"/>
  <c r="BR117" i="1"/>
  <c r="BP117" i="1"/>
  <c r="BJ117" i="1"/>
  <c r="BH117" i="1"/>
  <c r="BF117" i="1"/>
  <c r="BD117" i="1"/>
  <c r="BB117" i="1"/>
  <c r="AZ117" i="1"/>
  <c r="AX117" i="1"/>
  <c r="AV117" i="1"/>
  <c r="AT117" i="1"/>
  <c r="AR117" i="1"/>
  <c r="AP117" i="1"/>
  <c r="AN117" i="1"/>
  <c r="AL117" i="1"/>
  <c r="AJ117" i="1"/>
  <c r="AH117" i="1"/>
  <c r="AF117" i="1"/>
  <c r="AD117" i="1"/>
  <c r="AB117" i="1"/>
  <c r="Z117" i="1"/>
  <c r="X117" i="1"/>
  <c r="V117" i="1"/>
  <c r="T117" i="1"/>
  <c r="R117" i="1"/>
  <c r="P117" i="1"/>
  <c r="N117" i="1"/>
  <c r="L117" i="1"/>
  <c r="J117" i="1"/>
  <c r="H117" i="1"/>
  <c r="F117" i="1"/>
  <c r="BV116" i="1"/>
  <c r="BT116" i="1"/>
  <c r="BR116" i="1"/>
  <c r="BP116" i="1"/>
  <c r="BJ116" i="1"/>
  <c r="BH116" i="1"/>
  <c r="BF116" i="1"/>
  <c r="BD116" i="1"/>
  <c r="BB116" i="1"/>
  <c r="AZ116" i="1"/>
  <c r="AX116" i="1"/>
  <c r="AV116" i="1"/>
  <c r="AT116" i="1"/>
  <c r="AR116" i="1"/>
  <c r="AP116" i="1"/>
  <c r="AN116" i="1"/>
  <c r="AL116" i="1"/>
  <c r="AJ116" i="1"/>
  <c r="AH116" i="1"/>
  <c r="AF116" i="1"/>
  <c r="AD116" i="1"/>
  <c r="AB116" i="1"/>
  <c r="Z116" i="1"/>
  <c r="X116" i="1"/>
  <c r="V116" i="1"/>
  <c r="T116" i="1"/>
  <c r="R116" i="1"/>
  <c r="P116" i="1"/>
  <c r="N116" i="1"/>
  <c r="L116" i="1"/>
  <c r="J116" i="1"/>
  <c r="H116" i="1"/>
  <c r="F116" i="1"/>
  <c r="BV114" i="1"/>
  <c r="BT114" i="1"/>
  <c r="BR114" i="1"/>
  <c r="BP114" i="1"/>
  <c r="BJ114" i="1"/>
  <c r="BH114" i="1"/>
  <c r="BF114" i="1"/>
  <c r="BD114" i="1"/>
  <c r="BB114" i="1"/>
  <c r="AZ114" i="1"/>
  <c r="AX114" i="1"/>
  <c r="AV114" i="1"/>
  <c r="AT114" i="1"/>
  <c r="AR114" i="1"/>
  <c r="AP114" i="1"/>
  <c r="AN114" i="1"/>
  <c r="AL114" i="1"/>
  <c r="AJ114" i="1"/>
  <c r="AH114" i="1"/>
  <c r="AF114" i="1"/>
  <c r="AD114" i="1"/>
  <c r="AB114" i="1"/>
  <c r="Z114" i="1"/>
  <c r="X114" i="1"/>
  <c r="V114" i="1"/>
  <c r="T114" i="1"/>
  <c r="R114" i="1"/>
  <c r="P114" i="1"/>
  <c r="N114" i="1"/>
  <c r="L114" i="1"/>
  <c r="J114" i="1"/>
  <c r="H114" i="1"/>
  <c r="F114" i="1"/>
  <c r="BV113" i="1"/>
  <c r="BT113" i="1"/>
  <c r="BR113" i="1"/>
  <c r="BP113" i="1"/>
  <c r="BJ113" i="1"/>
  <c r="BH113" i="1"/>
  <c r="BF113" i="1"/>
  <c r="BD113" i="1"/>
  <c r="BB113" i="1"/>
  <c r="AZ113" i="1"/>
  <c r="AX113" i="1"/>
  <c r="AV113" i="1"/>
  <c r="AT113" i="1"/>
  <c r="AR113" i="1"/>
  <c r="AP113" i="1"/>
  <c r="AH113" i="1"/>
  <c r="AF113" i="1"/>
  <c r="AD113" i="1"/>
  <c r="AB113" i="1"/>
  <c r="Z113" i="1"/>
  <c r="X113" i="1"/>
  <c r="V113" i="1"/>
  <c r="T113" i="1"/>
  <c r="R113" i="1"/>
  <c r="P113" i="1"/>
  <c r="N113" i="1"/>
  <c r="L113" i="1"/>
  <c r="J113" i="1"/>
  <c r="H113" i="1"/>
  <c r="F113" i="1"/>
  <c r="BV112" i="1"/>
  <c r="BT112" i="1"/>
  <c r="BR112" i="1"/>
  <c r="BP112" i="1"/>
  <c r="BJ112" i="1"/>
  <c r="BH112" i="1"/>
  <c r="BF112" i="1"/>
  <c r="BD112" i="1"/>
  <c r="BB112" i="1"/>
  <c r="AZ112" i="1"/>
  <c r="AX112" i="1"/>
  <c r="AV112" i="1"/>
  <c r="AT112" i="1"/>
  <c r="AR112" i="1"/>
  <c r="AP112" i="1"/>
  <c r="AH112" i="1"/>
  <c r="AF112" i="1"/>
  <c r="AD112" i="1"/>
  <c r="N112" i="1"/>
  <c r="L112" i="1"/>
  <c r="J112" i="1"/>
  <c r="H112" i="1"/>
  <c r="F112" i="1"/>
  <c r="BV111" i="1"/>
  <c r="BT111" i="1"/>
  <c r="BR111" i="1"/>
  <c r="BP111" i="1"/>
  <c r="BJ111" i="1"/>
  <c r="BH111" i="1"/>
  <c r="BF111" i="1"/>
  <c r="BD111" i="1"/>
  <c r="BB111" i="1"/>
  <c r="AZ111" i="1"/>
  <c r="AX111" i="1"/>
  <c r="AV111" i="1"/>
  <c r="AT111" i="1"/>
  <c r="AR111" i="1"/>
  <c r="AP111" i="1"/>
  <c r="AN111" i="1"/>
  <c r="AL111" i="1"/>
  <c r="AJ111" i="1"/>
  <c r="AH111" i="1"/>
  <c r="AF111" i="1"/>
  <c r="AD111" i="1"/>
  <c r="AB111" i="1"/>
  <c r="Z111" i="1"/>
  <c r="X111" i="1"/>
  <c r="V111" i="1"/>
  <c r="T111" i="1"/>
  <c r="R111" i="1"/>
  <c r="P111" i="1"/>
  <c r="N111" i="1"/>
  <c r="L111" i="1"/>
  <c r="J111" i="1"/>
  <c r="H111" i="1"/>
  <c r="F111" i="1"/>
  <c r="BV109" i="1"/>
  <c r="BT109" i="1"/>
  <c r="BR109" i="1"/>
  <c r="BP109" i="1"/>
  <c r="BJ109" i="1"/>
  <c r="BH109" i="1"/>
  <c r="BF109" i="1"/>
  <c r="BD109" i="1"/>
  <c r="BB109" i="1"/>
  <c r="AZ109" i="1"/>
  <c r="AX109" i="1"/>
  <c r="AV109" i="1"/>
  <c r="AT109" i="1"/>
  <c r="AR109" i="1"/>
  <c r="AP109" i="1"/>
  <c r="AN109" i="1"/>
  <c r="AL109" i="1"/>
  <c r="AJ109" i="1"/>
  <c r="AH109" i="1"/>
  <c r="AF109" i="1"/>
  <c r="AD109" i="1"/>
  <c r="AB109" i="1"/>
  <c r="Z109" i="1"/>
  <c r="X109" i="1"/>
  <c r="V109" i="1"/>
  <c r="T109" i="1"/>
  <c r="R109" i="1"/>
  <c r="P109" i="1"/>
  <c r="N109" i="1"/>
  <c r="L109" i="1"/>
  <c r="J109" i="1"/>
  <c r="H109" i="1"/>
  <c r="F109" i="1"/>
  <c r="BV108" i="1"/>
  <c r="BT108" i="1"/>
  <c r="BR108" i="1"/>
  <c r="BP108" i="1"/>
  <c r="BJ108" i="1"/>
  <c r="BH108" i="1"/>
  <c r="BF108" i="1"/>
  <c r="BD108" i="1"/>
  <c r="BB108" i="1"/>
  <c r="AZ108" i="1"/>
  <c r="AX108" i="1"/>
  <c r="AV108" i="1"/>
  <c r="AT108" i="1"/>
  <c r="AR108" i="1"/>
  <c r="AP108" i="1"/>
  <c r="AN108" i="1"/>
  <c r="AL108" i="1"/>
  <c r="AJ108" i="1"/>
  <c r="AH108" i="1"/>
  <c r="AF108" i="1"/>
  <c r="AD108" i="1"/>
  <c r="AB108" i="1"/>
  <c r="Z108" i="1"/>
  <c r="X108" i="1"/>
  <c r="V108" i="1"/>
  <c r="T108" i="1"/>
  <c r="R108" i="1"/>
  <c r="P108" i="1"/>
  <c r="N108" i="1"/>
  <c r="L108" i="1"/>
  <c r="J108" i="1"/>
  <c r="H108" i="1"/>
  <c r="F108" i="1"/>
  <c r="BV106" i="1"/>
  <c r="BT106" i="1"/>
  <c r="BR106" i="1"/>
  <c r="BP106" i="1"/>
  <c r="BJ106" i="1"/>
  <c r="BH106" i="1"/>
  <c r="BF106" i="1"/>
  <c r="BD106" i="1"/>
  <c r="BB106" i="1"/>
  <c r="AZ106" i="1"/>
  <c r="AX106" i="1"/>
  <c r="AV106" i="1"/>
  <c r="AT106" i="1"/>
  <c r="AR106" i="1"/>
  <c r="AP106" i="1"/>
  <c r="AN106" i="1"/>
  <c r="AL106" i="1"/>
  <c r="AJ106" i="1"/>
  <c r="AH106" i="1"/>
  <c r="AF106" i="1"/>
  <c r="AD106" i="1"/>
  <c r="AB106" i="1"/>
  <c r="Z106" i="1"/>
  <c r="X106" i="1"/>
  <c r="V106" i="1"/>
  <c r="T106" i="1"/>
  <c r="R106" i="1"/>
  <c r="P106" i="1"/>
  <c r="N106" i="1"/>
  <c r="L106" i="1"/>
  <c r="J106" i="1"/>
  <c r="H106" i="1"/>
  <c r="F106" i="1"/>
  <c r="BV105" i="1"/>
  <c r="BT105" i="1"/>
  <c r="BR105" i="1"/>
  <c r="BP105" i="1"/>
  <c r="BJ105" i="1"/>
  <c r="BH105" i="1"/>
  <c r="BF105" i="1"/>
  <c r="BD105" i="1"/>
  <c r="BB105" i="1"/>
  <c r="AZ105" i="1"/>
  <c r="AX105" i="1"/>
  <c r="AV105" i="1"/>
  <c r="AT105" i="1"/>
  <c r="AR105" i="1"/>
  <c r="AP105" i="1"/>
  <c r="AN105" i="1"/>
  <c r="AL105" i="1"/>
  <c r="AJ105" i="1"/>
  <c r="AH105" i="1"/>
  <c r="AF105" i="1"/>
  <c r="AD105" i="1"/>
  <c r="AB105" i="1"/>
  <c r="Z105" i="1"/>
  <c r="X105" i="1"/>
  <c r="V105" i="1"/>
  <c r="T105" i="1"/>
  <c r="R105" i="1"/>
  <c r="P105" i="1"/>
  <c r="N105" i="1"/>
  <c r="L105" i="1"/>
  <c r="J105" i="1"/>
  <c r="H105" i="1"/>
  <c r="F105" i="1"/>
  <c r="BV104" i="1"/>
  <c r="BT104" i="1"/>
  <c r="BR104" i="1"/>
  <c r="BP104" i="1"/>
  <c r="BJ104" i="1"/>
  <c r="BH104" i="1"/>
  <c r="BF104" i="1"/>
  <c r="BD104" i="1"/>
  <c r="BB104" i="1"/>
  <c r="AZ104" i="1"/>
  <c r="AX104" i="1"/>
  <c r="AV104" i="1"/>
  <c r="AT104" i="1"/>
  <c r="AR104" i="1"/>
  <c r="AP104" i="1"/>
  <c r="AN104" i="1"/>
  <c r="AL104" i="1"/>
  <c r="AJ104" i="1"/>
  <c r="AH104" i="1"/>
  <c r="AF104" i="1"/>
  <c r="AD104" i="1"/>
  <c r="AB104" i="1"/>
  <c r="Z104" i="1"/>
  <c r="X104" i="1"/>
  <c r="V104" i="1"/>
  <c r="T104" i="1"/>
  <c r="R104" i="1"/>
  <c r="P104" i="1"/>
  <c r="N104" i="1"/>
  <c r="L104" i="1"/>
  <c r="J104" i="1"/>
  <c r="H104" i="1"/>
  <c r="F104" i="1"/>
  <c r="BV103" i="1"/>
  <c r="BT103" i="1"/>
  <c r="BR103" i="1"/>
  <c r="BP103" i="1"/>
  <c r="BJ103" i="1"/>
  <c r="BH103" i="1"/>
  <c r="BF103" i="1"/>
  <c r="BD103" i="1"/>
  <c r="BB103" i="1"/>
  <c r="AZ103" i="1"/>
  <c r="AX103" i="1"/>
  <c r="AV103" i="1"/>
  <c r="AT103" i="1"/>
  <c r="AR103" i="1"/>
  <c r="AP103" i="1"/>
  <c r="AH103" i="1"/>
  <c r="AF103" i="1"/>
  <c r="AD103" i="1"/>
  <c r="AB103" i="1"/>
  <c r="Z103" i="1"/>
  <c r="X103" i="1"/>
  <c r="V103" i="1"/>
  <c r="T103" i="1"/>
  <c r="R103" i="1"/>
  <c r="P103" i="1"/>
  <c r="N103" i="1"/>
  <c r="L103" i="1"/>
  <c r="J103" i="1"/>
  <c r="H103" i="1"/>
  <c r="F103" i="1"/>
  <c r="BV102" i="1"/>
  <c r="BT102" i="1"/>
  <c r="BR102" i="1"/>
  <c r="BP102" i="1"/>
  <c r="BJ102" i="1"/>
  <c r="BH102" i="1"/>
  <c r="BF102" i="1"/>
  <c r="BD102" i="1"/>
  <c r="BB102" i="1"/>
  <c r="AZ102" i="1"/>
  <c r="AX102" i="1"/>
  <c r="AV102" i="1"/>
  <c r="AT102" i="1"/>
  <c r="AR102" i="1"/>
  <c r="AP102" i="1"/>
  <c r="AN102" i="1"/>
  <c r="AL102" i="1"/>
  <c r="AJ102" i="1"/>
  <c r="AH102" i="1"/>
  <c r="AF102" i="1"/>
  <c r="AD102" i="1"/>
  <c r="AB102" i="1"/>
  <c r="Z102" i="1"/>
  <c r="X102" i="1"/>
  <c r="V102" i="1"/>
  <c r="T102" i="1"/>
  <c r="R102" i="1"/>
  <c r="P102" i="1"/>
  <c r="N102" i="1"/>
  <c r="L102" i="1"/>
  <c r="J102" i="1"/>
  <c r="H102" i="1"/>
  <c r="F102" i="1"/>
  <c r="BV101" i="1"/>
  <c r="BT101" i="1"/>
  <c r="BR101" i="1"/>
  <c r="BP101" i="1"/>
  <c r="BJ101" i="1"/>
  <c r="BH101" i="1"/>
  <c r="BF101" i="1"/>
  <c r="BD101" i="1"/>
  <c r="BB101" i="1"/>
  <c r="AZ101" i="1"/>
  <c r="AX101" i="1"/>
  <c r="AV101" i="1"/>
  <c r="AT101" i="1"/>
  <c r="AR101" i="1"/>
  <c r="AP101" i="1"/>
  <c r="AN101" i="1"/>
  <c r="AL101" i="1"/>
  <c r="AJ101" i="1"/>
  <c r="AH101" i="1"/>
  <c r="AF101" i="1"/>
  <c r="AD101" i="1"/>
  <c r="AB101" i="1"/>
  <c r="Z101" i="1"/>
  <c r="X101" i="1"/>
  <c r="V101" i="1"/>
  <c r="T101" i="1"/>
  <c r="R101" i="1"/>
  <c r="P101" i="1"/>
  <c r="N101" i="1"/>
  <c r="L101" i="1"/>
  <c r="J101" i="1"/>
  <c r="H101" i="1"/>
  <c r="F101" i="1"/>
  <c r="BV99" i="1"/>
  <c r="BT99" i="1"/>
  <c r="BR99" i="1"/>
  <c r="BP99" i="1"/>
  <c r="BJ99" i="1"/>
  <c r="BH99" i="1"/>
  <c r="BF99" i="1"/>
  <c r="BD99" i="1"/>
  <c r="BB99" i="1"/>
  <c r="AZ99" i="1"/>
  <c r="AX99" i="1"/>
  <c r="AV99" i="1"/>
  <c r="AT99" i="1"/>
  <c r="AR99" i="1"/>
  <c r="AP99" i="1"/>
  <c r="AN99" i="1"/>
  <c r="AL99" i="1"/>
  <c r="AJ99" i="1"/>
  <c r="AH99" i="1"/>
  <c r="AF99" i="1"/>
  <c r="AD99" i="1"/>
  <c r="AB99" i="1"/>
  <c r="Z99" i="1"/>
  <c r="X99" i="1"/>
  <c r="V99" i="1"/>
  <c r="T99" i="1"/>
  <c r="R99" i="1"/>
  <c r="P99" i="1"/>
  <c r="N99" i="1"/>
  <c r="L99" i="1"/>
  <c r="J99" i="1"/>
  <c r="H99" i="1"/>
  <c r="F99" i="1"/>
  <c r="BV98" i="1"/>
  <c r="BT98" i="1"/>
  <c r="BR98" i="1"/>
  <c r="BP98" i="1"/>
  <c r="BJ98" i="1"/>
  <c r="BH98" i="1"/>
  <c r="BF98" i="1"/>
  <c r="BD98" i="1"/>
  <c r="BB98" i="1"/>
  <c r="AZ98" i="1"/>
  <c r="AX98" i="1"/>
  <c r="AV98" i="1"/>
  <c r="AT98" i="1"/>
  <c r="AR98" i="1"/>
  <c r="AP98" i="1"/>
  <c r="AN98" i="1"/>
  <c r="AL98" i="1"/>
  <c r="AJ98" i="1"/>
  <c r="AH98" i="1"/>
  <c r="AF98" i="1"/>
  <c r="AD98" i="1"/>
  <c r="AB98" i="1"/>
  <c r="Z98" i="1"/>
  <c r="X98" i="1"/>
  <c r="V98" i="1"/>
  <c r="T98" i="1"/>
  <c r="R98" i="1"/>
  <c r="P98" i="1"/>
  <c r="N98" i="1"/>
  <c r="L98" i="1"/>
  <c r="J98" i="1"/>
  <c r="H98" i="1"/>
  <c r="F98" i="1"/>
  <c r="BV97" i="1"/>
  <c r="BT97" i="1"/>
  <c r="BR97" i="1"/>
  <c r="BP97" i="1"/>
  <c r="BJ97" i="1"/>
  <c r="BH97" i="1"/>
  <c r="BF97" i="1"/>
  <c r="BD97" i="1"/>
  <c r="BB97" i="1"/>
  <c r="AZ97" i="1"/>
  <c r="AX97" i="1"/>
  <c r="AV97" i="1"/>
  <c r="AT97" i="1"/>
  <c r="AR97" i="1"/>
  <c r="AP97" i="1"/>
  <c r="AN97" i="1"/>
  <c r="AL97" i="1"/>
  <c r="AJ97" i="1"/>
  <c r="AH97" i="1"/>
  <c r="AF97" i="1"/>
  <c r="AD97" i="1"/>
  <c r="AB97" i="1"/>
  <c r="Z97" i="1"/>
  <c r="X97" i="1"/>
  <c r="V97" i="1"/>
  <c r="T97" i="1"/>
  <c r="R97" i="1"/>
  <c r="P97" i="1"/>
  <c r="N97" i="1"/>
  <c r="L97" i="1"/>
  <c r="J97" i="1"/>
  <c r="H97" i="1"/>
  <c r="F97" i="1"/>
  <c r="BV96" i="1"/>
  <c r="BT96" i="1"/>
  <c r="BR96" i="1"/>
  <c r="BP96" i="1"/>
  <c r="BJ96" i="1"/>
  <c r="BH96" i="1"/>
  <c r="BF96" i="1"/>
  <c r="BD96" i="1"/>
  <c r="BB96" i="1"/>
  <c r="AZ96" i="1"/>
  <c r="AX96" i="1"/>
  <c r="AV96" i="1"/>
  <c r="AT96" i="1"/>
  <c r="AR96" i="1"/>
  <c r="AP96" i="1"/>
  <c r="AH96" i="1"/>
  <c r="AF96" i="1"/>
  <c r="AD96" i="1"/>
  <c r="AB96" i="1"/>
  <c r="Z96" i="1"/>
  <c r="X96" i="1"/>
  <c r="V96" i="1"/>
  <c r="T96" i="1"/>
  <c r="R96" i="1"/>
  <c r="P96" i="1"/>
  <c r="N96" i="1"/>
  <c r="L96" i="1"/>
  <c r="J96" i="1"/>
  <c r="H96" i="1"/>
  <c r="F96" i="1"/>
  <c r="BV95" i="1"/>
  <c r="BT95" i="1"/>
  <c r="BR95" i="1"/>
  <c r="BP95" i="1"/>
  <c r="BJ95" i="1"/>
  <c r="BH95" i="1"/>
  <c r="BF95" i="1"/>
  <c r="BD95" i="1"/>
  <c r="BB95" i="1"/>
  <c r="AZ95" i="1"/>
  <c r="AX95" i="1"/>
  <c r="AV95" i="1"/>
  <c r="AT95" i="1"/>
  <c r="AR95" i="1"/>
  <c r="AP95" i="1"/>
  <c r="AN95" i="1"/>
  <c r="AL95" i="1"/>
  <c r="AJ95" i="1"/>
  <c r="AH95" i="1"/>
  <c r="AF95" i="1"/>
  <c r="AD95" i="1"/>
  <c r="AB95" i="1"/>
  <c r="Z95" i="1"/>
  <c r="X95" i="1"/>
  <c r="V95" i="1"/>
  <c r="T95" i="1"/>
  <c r="R95" i="1"/>
  <c r="P95" i="1"/>
  <c r="N95" i="1"/>
  <c r="L95" i="1"/>
  <c r="J95" i="1"/>
  <c r="H95" i="1"/>
  <c r="F95" i="1"/>
  <c r="BV93" i="1"/>
  <c r="BT93" i="1"/>
  <c r="BR93" i="1"/>
  <c r="BP93" i="1"/>
  <c r="BJ93" i="1"/>
  <c r="BH93" i="1"/>
  <c r="BF93" i="1"/>
  <c r="BD93" i="1"/>
  <c r="BB93" i="1"/>
  <c r="AZ93" i="1"/>
  <c r="AX93" i="1"/>
  <c r="AV93" i="1"/>
  <c r="AT93" i="1"/>
  <c r="AR93" i="1"/>
  <c r="AP93" i="1"/>
  <c r="AN93" i="1"/>
  <c r="AL93" i="1"/>
  <c r="AJ93" i="1"/>
  <c r="AH93" i="1"/>
  <c r="AF93" i="1"/>
  <c r="AD93" i="1"/>
  <c r="AB93" i="1"/>
  <c r="Z93" i="1"/>
  <c r="X93" i="1"/>
  <c r="V93" i="1"/>
  <c r="T93" i="1"/>
  <c r="R93" i="1"/>
  <c r="P93" i="1"/>
  <c r="N93" i="1"/>
  <c r="L93" i="1"/>
  <c r="J93" i="1"/>
  <c r="H93" i="1"/>
  <c r="F93" i="1"/>
  <c r="BV92" i="1"/>
  <c r="BT92" i="1"/>
  <c r="BR92" i="1"/>
  <c r="BP92" i="1"/>
  <c r="BJ92" i="1"/>
  <c r="BH92" i="1"/>
  <c r="BF92" i="1"/>
  <c r="BD92" i="1"/>
  <c r="BB92" i="1"/>
  <c r="AZ92" i="1"/>
  <c r="AX92" i="1"/>
  <c r="AV92" i="1"/>
  <c r="AT92" i="1"/>
  <c r="AR92" i="1"/>
  <c r="AP92" i="1"/>
  <c r="AN92" i="1"/>
  <c r="AL92" i="1"/>
  <c r="AJ92" i="1"/>
  <c r="AH92" i="1"/>
  <c r="AF92" i="1"/>
  <c r="AD92" i="1"/>
  <c r="AB92" i="1"/>
  <c r="Z92" i="1"/>
  <c r="X92" i="1"/>
  <c r="V92" i="1"/>
  <c r="T92" i="1"/>
  <c r="R92" i="1"/>
  <c r="P92" i="1"/>
  <c r="N92" i="1"/>
  <c r="L92" i="1"/>
  <c r="J92" i="1"/>
  <c r="H92" i="1"/>
  <c r="F92" i="1"/>
  <c r="BV90" i="1"/>
  <c r="BT90" i="1"/>
  <c r="BR90" i="1"/>
  <c r="BP90" i="1"/>
  <c r="BJ90" i="1"/>
  <c r="BH90" i="1"/>
  <c r="BF90" i="1"/>
  <c r="BD90" i="1"/>
  <c r="BB90" i="1"/>
  <c r="AZ90" i="1"/>
  <c r="AX90" i="1"/>
  <c r="AV90" i="1"/>
  <c r="AT90" i="1"/>
  <c r="AR90" i="1"/>
  <c r="AP90" i="1"/>
  <c r="AN90" i="1"/>
  <c r="AL90" i="1"/>
  <c r="AJ90" i="1"/>
  <c r="AH90" i="1"/>
  <c r="AF90" i="1"/>
  <c r="AD90" i="1"/>
  <c r="AB90" i="1"/>
  <c r="Z90" i="1"/>
  <c r="X90" i="1"/>
  <c r="V90" i="1"/>
  <c r="T90" i="1"/>
  <c r="R90" i="1"/>
  <c r="P90" i="1"/>
  <c r="N90" i="1"/>
  <c r="L90" i="1"/>
  <c r="J90" i="1"/>
  <c r="H90" i="1"/>
  <c r="F90" i="1"/>
  <c r="BV89" i="1"/>
  <c r="BT89" i="1"/>
  <c r="BR89" i="1"/>
  <c r="BP89" i="1"/>
  <c r="BJ89" i="1"/>
  <c r="BH89" i="1"/>
  <c r="BF89" i="1"/>
  <c r="BD89" i="1"/>
  <c r="BB89" i="1"/>
  <c r="AZ89" i="1"/>
  <c r="AX89" i="1"/>
  <c r="AV89" i="1"/>
  <c r="AT89" i="1"/>
  <c r="AR89" i="1"/>
  <c r="AP89" i="1"/>
  <c r="AN89" i="1"/>
  <c r="AL89" i="1"/>
  <c r="AJ89" i="1"/>
  <c r="AH89" i="1"/>
  <c r="AF89" i="1"/>
  <c r="AD89" i="1"/>
  <c r="AB89" i="1"/>
  <c r="Z89" i="1"/>
  <c r="X89" i="1"/>
  <c r="V89" i="1"/>
  <c r="T89" i="1"/>
  <c r="R89" i="1"/>
  <c r="P89" i="1"/>
  <c r="N89" i="1"/>
  <c r="L89" i="1"/>
  <c r="J89" i="1"/>
  <c r="H89" i="1"/>
  <c r="F89" i="1"/>
  <c r="BV88" i="1"/>
  <c r="BT88" i="1"/>
  <c r="BR88" i="1"/>
  <c r="BP88" i="1"/>
  <c r="BJ88" i="1"/>
  <c r="BH88" i="1"/>
  <c r="BF88" i="1"/>
  <c r="BD88" i="1"/>
  <c r="BB88" i="1"/>
  <c r="AZ88" i="1"/>
  <c r="AX88" i="1"/>
  <c r="AV88" i="1"/>
  <c r="AT88" i="1"/>
  <c r="AR88" i="1"/>
  <c r="AP88" i="1"/>
  <c r="AN88" i="1"/>
  <c r="AL88" i="1"/>
  <c r="AJ88" i="1"/>
  <c r="AH88" i="1"/>
  <c r="AF88" i="1"/>
  <c r="AD88" i="1"/>
  <c r="AB88" i="1"/>
  <c r="Z88" i="1"/>
  <c r="X88" i="1"/>
  <c r="V88" i="1"/>
  <c r="T88" i="1"/>
  <c r="R88" i="1"/>
  <c r="P88" i="1"/>
  <c r="N88" i="1"/>
  <c r="L88" i="1"/>
  <c r="J88" i="1"/>
  <c r="H88" i="1"/>
  <c r="F88" i="1"/>
  <c r="BV87" i="1"/>
  <c r="BT87" i="1"/>
  <c r="BR87" i="1"/>
  <c r="BP87" i="1"/>
  <c r="BJ87" i="1"/>
  <c r="BH87" i="1"/>
  <c r="BF87" i="1"/>
  <c r="BD87" i="1"/>
  <c r="BB87" i="1"/>
  <c r="AZ87" i="1"/>
  <c r="AX87" i="1"/>
  <c r="AV87" i="1"/>
  <c r="AT87" i="1"/>
  <c r="AR87" i="1"/>
  <c r="AP87" i="1"/>
  <c r="AN87" i="1"/>
  <c r="AL87" i="1"/>
  <c r="AJ87" i="1"/>
  <c r="AH87" i="1"/>
  <c r="AF87" i="1"/>
  <c r="AD87" i="1"/>
  <c r="AB87" i="1"/>
  <c r="Z87" i="1"/>
  <c r="X87" i="1"/>
  <c r="V87" i="1"/>
  <c r="T87" i="1"/>
  <c r="R87" i="1"/>
  <c r="P87" i="1"/>
  <c r="N87" i="1"/>
  <c r="L87" i="1"/>
  <c r="J87" i="1"/>
  <c r="H87" i="1"/>
  <c r="F87" i="1"/>
  <c r="BV86" i="1"/>
  <c r="BT86" i="1"/>
  <c r="BR86" i="1"/>
  <c r="BP86" i="1"/>
  <c r="BJ86" i="1"/>
  <c r="BH86" i="1"/>
  <c r="BF86" i="1"/>
  <c r="BD86" i="1"/>
  <c r="BB86" i="1"/>
  <c r="AZ86" i="1"/>
  <c r="AX86" i="1"/>
  <c r="AV86" i="1"/>
  <c r="AT86" i="1"/>
  <c r="AR86" i="1"/>
  <c r="AP86" i="1"/>
  <c r="AN86" i="1"/>
  <c r="AL86" i="1"/>
  <c r="AJ86" i="1"/>
  <c r="AH86" i="1"/>
  <c r="AF86" i="1"/>
  <c r="AD86" i="1"/>
  <c r="AB86" i="1"/>
  <c r="Z86" i="1"/>
  <c r="X86" i="1"/>
  <c r="V86" i="1"/>
  <c r="T86" i="1"/>
  <c r="R86" i="1"/>
  <c r="P86" i="1"/>
  <c r="N86" i="1"/>
  <c r="L86" i="1"/>
  <c r="J86" i="1"/>
  <c r="H86" i="1"/>
  <c r="F86" i="1"/>
  <c r="BV84" i="1"/>
  <c r="BT84" i="1"/>
  <c r="BR84" i="1"/>
  <c r="BP84" i="1"/>
  <c r="BJ84" i="1"/>
  <c r="BH84" i="1"/>
  <c r="BF84" i="1"/>
  <c r="BD84" i="1"/>
  <c r="BB84" i="1"/>
  <c r="AZ84" i="1"/>
  <c r="AX84" i="1"/>
  <c r="AV84" i="1"/>
  <c r="AT84" i="1"/>
  <c r="AR84" i="1"/>
  <c r="AP84" i="1"/>
  <c r="AN84" i="1"/>
  <c r="AL84" i="1"/>
  <c r="AJ84" i="1"/>
  <c r="AH84" i="1"/>
  <c r="AF84" i="1"/>
  <c r="AD84" i="1"/>
  <c r="AB84" i="1"/>
  <c r="Z84" i="1"/>
  <c r="X84" i="1"/>
  <c r="V84" i="1"/>
  <c r="T84" i="1"/>
  <c r="R84" i="1"/>
  <c r="P84" i="1"/>
  <c r="N84" i="1"/>
  <c r="L84" i="1"/>
  <c r="J84" i="1"/>
  <c r="H84" i="1"/>
  <c r="F84" i="1"/>
  <c r="BV82" i="1"/>
  <c r="BT82" i="1"/>
  <c r="BR82" i="1"/>
  <c r="BP82" i="1"/>
  <c r="BJ82" i="1"/>
  <c r="BH82" i="1"/>
  <c r="BF82" i="1"/>
  <c r="BD82" i="1"/>
  <c r="BB82" i="1"/>
  <c r="AZ82" i="1"/>
  <c r="AX82" i="1"/>
  <c r="AV82" i="1"/>
  <c r="AT82" i="1"/>
  <c r="AR82" i="1"/>
  <c r="AP82" i="1"/>
  <c r="AH82" i="1"/>
  <c r="AF82" i="1"/>
  <c r="AD82" i="1"/>
  <c r="AB82" i="1"/>
  <c r="Z82" i="1"/>
  <c r="X82" i="1"/>
  <c r="V82" i="1"/>
  <c r="T82" i="1"/>
  <c r="R82" i="1"/>
  <c r="P82" i="1"/>
  <c r="N82" i="1"/>
  <c r="L82" i="1"/>
  <c r="J82" i="1"/>
  <c r="H82" i="1"/>
  <c r="F82" i="1"/>
  <c r="BV81" i="1"/>
  <c r="BT81" i="1"/>
  <c r="BR81" i="1"/>
  <c r="BP81" i="1"/>
  <c r="BJ81" i="1"/>
  <c r="BH81" i="1"/>
  <c r="BF81" i="1"/>
  <c r="BD81" i="1"/>
  <c r="BB81" i="1"/>
  <c r="AZ81" i="1"/>
  <c r="AX81" i="1"/>
  <c r="AV81" i="1"/>
  <c r="AT81" i="1"/>
  <c r="AR81" i="1"/>
  <c r="AP81" i="1"/>
  <c r="AH81" i="1"/>
  <c r="AF81" i="1"/>
  <c r="AD81" i="1"/>
  <c r="AB81" i="1"/>
  <c r="Z81" i="1"/>
  <c r="X81" i="1"/>
  <c r="V81" i="1"/>
  <c r="T81" i="1"/>
  <c r="R81" i="1"/>
  <c r="P81" i="1"/>
  <c r="N81" i="1"/>
  <c r="L81" i="1"/>
  <c r="J81" i="1"/>
  <c r="H81" i="1"/>
  <c r="F81" i="1"/>
  <c r="BV79" i="1"/>
  <c r="BT79" i="1"/>
  <c r="BR79" i="1"/>
  <c r="BP79" i="1"/>
  <c r="BJ79" i="1"/>
  <c r="BH79" i="1"/>
  <c r="BF79" i="1"/>
  <c r="BD79" i="1"/>
  <c r="BB79" i="1"/>
  <c r="AZ79" i="1"/>
  <c r="AX79" i="1"/>
  <c r="AV79" i="1"/>
  <c r="AT79" i="1"/>
  <c r="AR79" i="1"/>
  <c r="AP79" i="1"/>
  <c r="AN79" i="1"/>
  <c r="AL79" i="1"/>
  <c r="AJ79" i="1"/>
  <c r="AH79" i="1"/>
  <c r="AF79" i="1"/>
  <c r="AD79" i="1"/>
  <c r="AB79" i="1"/>
  <c r="Z79" i="1"/>
  <c r="X79" i="1"/>
  <c r="V79" i="1"/>
  <c r="T79" i="1"/>
  <c r="R79" i="1"/>
  <c r="P79" i="1"/>
  <c r="N79" i="1"/>
  <c r="L79" i="1"/>
  <c r="J79" i="1"/>
  <c r="H79" i="1"/>
  <c r="F79" i="1"/>
  <c r="BV78" i="1"/>
  <c r="BT78" i="1"/>
  <c r="BR78" i="1"/>
  <c r="BP78" i="1"/>
  <c r="BJ78" i="1"/>
  <c r="BH78" i="1"/>
  <c r="BF78" i="1"/>
  <c r="BD78" i="1"/>
  <c r="BB78" i="1"/>
  <c r="AZ78" i="1"/>
  <c r="AX78" i="1"/>
  <c r="AV78" i="1"/>
  <c r="AT78" i="1"/>
  <c r="AR78" i="1"/>
  <c r="AP78" i="1"/>
  <c r="AN78" i="1"/>
  <c r="AL78" i="1"/>
  <c r="AJ78" i="1"/>
  <c r="AH78" i="1"/>
  <c r="AF78" i="1"/>
  <c r="AD78" i="1"/>
  <c r="AB78" i="1"/>
  <c r="Z78" i="1"/>
  <c r="X78" i="1"/>
  <c r="V78" i="1"/>
  <c r="T78" i="1"/>
  <c r="R78" i="1"/>
  <c r="P78" i="1"/>
  <c r="N78" i="1"/>
  <c r="L78" i="1"/>
  <c r="J78" i="1"/>
  <c r="H78" i="1"/>
  <c r="F78" i="1"/>
  <c r="BV76" i="1"/>
  <c r="BT76" i="1"/>
  <c r="BR76" i="1"/>
  <c r="BP76" i="1"/>
  <c r="BJ76" i="1"/>
  <c r="BH76" i="1"/>
  <c r="BF76" i="1"/>
  <c r="BD76" i="1"/>
  <c r="BB76" i="1"/>
  <c r="AZ76" i="1"/>
  <c r="AX76" i="1"/>
  <c r="AV76" i="1"/>
  <c r="AT76" i="1"/>
  <c r="AR76" i="1"/>
  <c r="AP76" i="1"/>
  <c r="AH76" i="1"/>
  <c r="AF76" i="1"/>
  <c r="AD76" i="1"/>
  <c r="AB76" i="1"/>
  <c r="Z76" i="1"/>
  <c r="X76" i="1"/>
  <c r="V76" i="1"/>
  <c r="T76" i="1"/>
  <c r="R76" i="1"/>
  <c r="P76" i="1"/>
  <c r="N76" i="1"/>
  <c r="L76" i="1"/>
  <c r="J76" i="1"/>
  <c r="H76" i="1"/>
  <c r="F76" i="1"/>
  <c r="BV75" i="1"/>
  <c r="BT75" i="1"/>
  <c r="BR75" i="1"/>
  <c r="BP75" i="1"/>
  <c r="BJ75" i="1"/>
  <c r="BH75" i="1"/>
  <c r="BF75" i="1"/>
  <c r="BD75" i="1"/>
  <c r="BB75" i="1"/>
  <c r="AZ75" i="1"/>
  <c r="AX75" i="1"/>
  <c r="AV75" i="1"/>
  <c r="AT75" i="1"/>
  <c r="AR75" i="1"/>
  <c r="AP75" i="1"/>
  <c r="AH75" i="1"/>
  <c r="AF75" i="1"/>
  <c r="AD75" i="1"/>
  <c r="AB75" i="1"/>
  <c r="Z75" i="1"/>
  <c r="X75" i="1"/>
  <c r="V75" i="1"/>
  <c r="T75" i="1"/>
  <c r="R75" i="1"/>
  <c r="P75" i="1"/>
  <c r="N75" i="1"/>
  <c r="L75" i="1"/>
  <c r="J75" i="1"/>
  <c r="H75" i="1"/>
  <c r="F75" i="1"/>
  <c r="BV73" i="1"/>
  <c r="BT73" i="1"/>
  <c r="BR73" i="1"/>
  <c r="BP73" i="1"/>
  <c r="BJ73" i="1"/>
  <c r="BH73" i="1"/>
  <c r="BF73" i="1"/>
  <c r="BD73" i="1"/>
  <c r="BB73" i="1"/>
  <c r="AZ73" i="1"/>
  <c r="AX73" i="1"/>
  <c r="AV73" i="1"/>
  <c r="AT73" i="1"/>
  <c r="AR73" i="1"/>
  <c r="AP73" i="1"/>
  <c r="AN73" i="1"/>
  <c r="AL73" i="1"/>
  <c r="AJ73" i="1"/>
  <c r="AH73" i="1"/>
  <c r="AF73" i="1"/>
  <c r="AD73" i="1"/>
  <c r="AB73" i="1"/>
  <c r="Z73" i="1"/>
  <c r="X73" i="1"/>
  <c r="V73" i="1"/>
  <c r="T73" i="1"/>
  <c r="R73" i="1"/>
  <c r="P73" i="1"/>
  <c r="N73" i="1"/>
  <c r="L73" i="1"/>
  <c r="J73" i="1"/>
  <c r="H73" i="1"/>
  <c r="F73" i="1"/>
  <c r="BV72" i="1"/>
  <c r="BT72" i="1"/>
  <c r="BR72" i="1"/>
  <c r="BP72" i="1"/>
  <c r="BJ72" i="1"/>
  <c r="BH72" i="1"/>
  <c r="BF72" i="1"/>
  <c r="BD72" i="1"/>
  <c r="BB72" i="1"/>
  <c r="AZ72" i="1"/>
  <c r="AX72" i="1"/>
  <c r="AV72" i="1"/>
  <c r="AT72" i="1"/>
  <c r="AR72" i="1"/>
  <c r="AP72" i="1"/>
  <c r="AN72" i="1"/>
  <c r="AL72" i="1"/>
  <c r="AJ72" i="1"/>
  <c r="AH72" i="1"/>
  <c r="AF72" i="1"/>
  <c r="AD72" i="1"/>
  <c r="AB72" i="1"/>
  <c r="Z72" i="1"/>
  <c r="X72" i="1"/>
  <c r="V72" i="1"/>
  <c r="T72" i="1"/>
  <c r="R72" i="1"/>
  <c r="P72" i="1"/>
  <c r="N72" i="1"/>
  <c r="L72" i="1"/>
  <c r="J72" i="1"/>
  <c r="H72" i="1"/>
  <c r="F72" i="1"/>
  <c r="BV71" i="1"/>
  <c r="BT71" i="1"/>
  <c r="BR71" i="1"/>
  <c r="BP71" i="1"/>
  <c r="BJ71" i="1"/>
  <c r="BH71" i="1"/>
  <c r="BF71" i="1"/>
  <c r="BD71" i="1"/>
  <c r="BB71" i="1"/>
  <c r="AZ71" i="1"/>
  <c r="AX71" i="1"/>
  <c r="AV71" i="1"/>
  <c r="AT71" i="1"/>
  <c r="AR71" i="1"/>
  <c r="AP71" i="1"/>
  <c r="AN71" i="1"/>
  <c r="AL71" i="1"/>
  <c r="AJ71" i="1"/>
  <c r="AH71" i="1"/>
  <c r="AF71" i="1"/>
  <c r="AD71" i="1"/>
  <c r="AB71" i="1"/>
  <c r="Z71" i="1"/>
  <c r="X71" i="1"/>
  <c r="V71" i="1"/>
  <c r="T71" i="1"/>
  <c r="R71" i="1"/>
  <c r="P71" i="1"/>
  <c r="N71" i="1"/>
  <c r="L71" i="1"/>
  <c r="J71" i="1"/>
  <c r="H71" i="1"/>
  <c r="F71" i="1"/>
  <c r="BV69" i="1"/>
  <c r="BT69" i="1"/>
  <c r="BR69" i="1"/>
  <c r="BP69" i="1"/>
  <c r="BJ69" i="1"/>
  <c r="BH69" i="1"/>
  <c r="BF69" i="1"/>
  <c r="BD69" i="1"/>
  <c r="BB69" i="1"/>
  <c r="AZ69" i="1"/>
  <c r="AX69" i="1"/>
  <c r="AV69" i="1"/>
  <c r="AT69" i="1"/>
  <c r="AR69" i="1"/>
  <c r="AP69" i="1"/>
  <c r="AN69" i="1"/>
  <c r="AL69" i="1"/>
  <c r="AJ69" i="1"/>
  <c r="AH69" i="1"/>
  <c r="AF69" i="1"/>
  <c r="AD69" i="1"/>
  <c r="AB69" i="1"/>
  <c r="Z69" i="1"/>
  <c r="X69" i="1"/>
  <c r="V69" i="1"/>
  <c r="T69" i="1"/>
  <c r="R69" i="1"/>
  <c r="P69" i="1"/>
  <c r="N69" i="1"/>
  <c r="L69" i="1"/>
  <c r="J69" i="1"/>
  <c r="H69" i="1"/>
  <c r="F69" i="1"/>
  <c r="BV68" i="1"/>
  <c r="BT68" i="1"/>
  <c r="BR68" i="1"/>
  <c r="BP68" i="1"/>
  <c r="BJ68" i="1"/>
  <c r="BH68" i="1"/>
  <c r="BF68" i="1"/>
  <c r="BD68" i="1"/>
  <c r="BB68" i="1"/>
  <c r="AZ68" i="1"/>
  <c r="AX68" i="1"/>
  <c r="AV68" i="1"/>
  <c r="AT68" i="1"/>
  <c r="AR68" i="1"/>
  <c r="AP68" i="1"/>
  <c r="AN68" i="1"/>
  <c r="AL68" i="1"/>
  <c r="AJ68" i="1"/>
  <c r="AH68" i="1"/>
  <c r="AF68" i="1"/>
  <c r="AD68" i="1"/>
  <c r="AB68" i="1"/>
  <c r="Z68" i="1"/>
  <c r="X68" i="1"/>
  <c r="V68" i="1"/>
  <c r="T68" i="1"/>
  <c r="R68" i="1"/>
  <c r="P68" i="1"/>
  <c r="N68" i="1"/>
  <c r="L68" i="1"/>
  <c r="J68" i="1"/>
  <c r="H68" i="1"/>
  <c r="F68" i="1"/>
  <c r="BV67" i="1"/>
  <c r="BT67" i="1"/>
  <c r="BR67" i="1"/>
  <c r="BP67" i="1"/>
  <c r="BJ67" i="1"/>
  <c r="BH67" i="1"/>
  <c r="BF67" i="1"/>
  <c r="BD67" i="1"/>
  <c r="BB67" i="1"/>
  <c r="AZ67" i="1"/>
  <c r="AX67" i="1"/>
  <c r="AV67" i="1"/>
  <c r="AT67" i="1"/>
  <c r="AR67" i="1"/>
  <c r="AP67" i="1"/>
  <c r="AN67" i="1"/>
  <c r="AL67" i="1"/>
  <c r="AJ67" i="1"/>
  <c r="AH67" i="1"/>
  <c r="AF67" i="1"/>
  <c r="AD67" i="1"/>
  <c r="AB67" i="1"/>
  <c r="Z67" i="1"/>
  <c r="X67" i="1"/>
  <c r="V67" i="1"/>
  <c r="T67" i="1"/>
  <c r="R67" i="1"/>
  <c r="P67" i="1"/>
  <c r="N67" i="1"/>
  <c r="L67" i="1"/>
  <c r="J67" i="1"/>
  <c r="H67" i="1"/>
  <c r="F67" i="1"/>
  <c r="BV66" i="1"/>
  <c r="BT66" i="1"/>
  <c r="BR66" i="1"/>
  <c r="BP66" i="1"/>
  <c r="BJ66" i="1"/>
  <c r="BH66" i="1"/>
  <c r="BF66" i="1"/>
  <c r="BD66" i="1"/>
  <c r="BB66" i="1"/>
  <c r="AZ66" i="1"/>
  <c r="AX66" i="1"/>
  <c r="AV66" i="1"/>
  <c r="AT66" i="1"/>
  <c r="AR66" i="1"/>
  <c r="AP66" i="1"/>
  <c r="AN66" i="1"/>
  <c r="AL66" i="1"/>
  <c r="AJ66" i="1"/>
  <c r="AH66" i="1"/>
  <c r="AF66" i="1"/>
  <c r="AD66" i="1"/>
  <c r="AB66" i="1"/>
  <c r="Z66" i="1"/>
  <c r="X66" i="1"/>
  <c r="V66" i="1"/>
  <c r="T66" i="1"/>
  <c r="R66" i="1"/>
  <c r="P66" i="1"/>
  <c r="N66" i="1"/>
  <c r="L66" i="1"/>
  <c r="J66" i="1"/>
  <c r="H66" i="1"/>
  <c r="F66" i="1"/>
  <c r="BV65" i="1"/>
  <c r="BT65" i="1"/>
  <c r="BR65" i="1"/>
  <c r="BP65" i="1"/>
  <c r="BJ65" i="1"/>
  <c r="BH65" i="1"/>
  <c r="BF65" i="1"/>
  <c r="AZ65" i="1"/>
  <c r="AX65" i="1"/>
  <c r="AV65" i="1"/>
  <c r="AT65" i="1"/>
  <c r="AR65" i="1"/>
  <c r="AP65" i="1"/>
  <c r="AN65" i="1"/>
  <c r="AL65" i="1"/>
  <c r="AJ65" i="1"/>
  <c r="AH65" i="1"/>
  <c r="AF65" i="1"/>
  <c r="AD65" i="1"/>
  <c r="AB65" i="1"/>
  <c r="Z65" i="1"/>
  <c r="X65" i="1"/>
  <c r="V65" i="1"/>
  <c r="T65" i="1"/>
  <c r="R65" i="1"/>
  <c r="P65" i="1"/>
  <c r="N65" i="1"/>
  <c r="L65" i="1"/>
  <c r="J65" i="1"/>
  <c r="H65" i="1"/>
  <c r="F65" i="1"/>
  <c r="BV64" i="1"/>
  <c r="BT64" i="1"/>
  <c r="BR64" i="1"/>
  <c r="BP64" i="1"/>
  <c r="BJ64" i="1"/>
  <c r="BH64" i="1"/>
  <c r="BF64" i="1"/>
  <c r="AZ64" i="1"/>
  <c r="AX64" i="1"/>
  <c r="AV64" i="1"/>
  <c r="AT64" i="1"/>
  <c r="AR64" i="1"/>
  <c r="AP64" i="1"/>
  <c r="AH64" i="1"/>
  <c r="AF64" i="1"/>
  <c r="AD64" i="1"/>
  <c r="AB64" i="1"/>
  <c r="Z64" i="1"/>
  <c r="X64" i="1"/>
  <c r="V64" i="1"/>
  <c r="T64" i="1"/>
  <c r="R64" i="1"/>
  <c r="P64" i="1"/>
  <c r="N64" i="1"/>
  <c r="L64" i="1"/>
  <c r="J64" i="1"/>
  <c r="H64" i="1"/>
  <c r="F64" i="1"/>
  <c r="BV63" i="1"/>
  <c r="BT63" i="1"/>
  <c r="BR63" i="1"/>
  <c r="BP63" i="1"/>
  <c r="BJ63" i="1"/>
  <c r="BH63" i="1"/>
  <c r="BF63" i="1"/>
  <c r="AZ63" i="1"/>
  <c r="AX63" i="1"/>
  <c r="AV63" i="1"/>
  <c r="AT63" i="1"/>
  <c r="AR63" i="1"/>
  <c r="AP63" i="1"/>
  <c r="AH63" i="1"/>
  <c r="AF63" i="1"/>
  <c r="AD63" i="1"/>
  <c r="AB63" i="1"/>
  <c r="Z63" i="1"/>
  <c r="X63" i="1"/>
  <c r="V63" i="1"/>
  <c r="T63" i="1"/>
  <c r="R63" i="1"/>
  <c r="P63" i="1"/>
  <c r="N63" i="1"/>
  <c r="L63" i="1"/>
  <c r="J63" i="1"/>
  <c r="H63" i="1"/>
  <c r="F63" i="1"/>
  <c r="BV62" i="1"/>
  <c r="BT62" i="1"/>
  <c r="BR62" i="1"/>
  <c r="BP62" i="1"/>
  <c r="BJ62" i="1"/>
  <c r="BH62" i="1"/>
  <c r="BF62" i="1"/>
  <c r="AZ62" i="1"/>
  <c r="AX62" i="1"/>
  <c r="AV62" i="1"/>
  <c r="AT62" i="1"/>
  <c r="AR62" i="1"/>
  <c r="AP62" i="1"/>
  <c r="AN62" i="1"/>
  <c r="AL62" i="1"/>
  <c r="AJ62" i="1"/>
  <c r="AH62" i="1"/>
  <c r="AF62" i="1"/>
  <c r="AD62" i="1"/>
  <c r="AB62" i="1"/>
  <c r="Z62" i="1"/>
  <c r="X62" i="1"/>
  <c r="V62" i="1"/>
  <c r="T62" i="1"/>
  <c r="R62" i="1"/>
  <c r="P62" i="1"/>
  <c r="N62" i="1"/>
  <c r="L62" i="1"/>
  <c r="J62" i="1"/>
  <c r="H62" i="1"/>
  <c r="F62" i="1"/>
  <c r="BV61" i="1"/>
  <c r="BT61" i="1"/>
  <c r="BR61" i="1"/>
  <c r="BP61" i="1"/>
  <c r="BJ61" i="1"/>
  <c r="BH61" i="1"/>
  <c r="BF61" i="1"/>
  <c r="AZ61" i="1"/>
  <c r="AX61" i="1"/>
  <c r="AV61" i="1"/>
  <c r="AT61" i="1"/>
  <c r="AR61" i="1"/>
  <c r="AP61" i="1"/>
  <c r="AH61" i="1"/>
  <c r="AF61" i="1"/>
  <c r="AD61" i="1"/>
  <c r="AB61" i="1"/>
  <c r="Z61" i="1"/>
  <c r="X61" i="1"/>
  <c r="V61" i="1"/>
  <c r="T61" i="1"/>
  <c r="R61" i="1"/>
  <c r="P61" i="1"/>
  <c r="N61" i="1"/>
  <c r="L61" i="1"/>
  <c r="J61" i="1"/>
  <c r="H61" i="1"/>
  <c r="F61" i="1"/>
  <c r="BV59" i="1"/>
  <c r="BT59" i="1"/>
  <c r="BR59" i="1"/>
  <c r="BP59" i="1"/>
  <c r="BJ59" i="1"/>
  <c r="BH59" i="1"/>
  <c r="BF59" i="1"/>
  <c r="AZ59" i="1"/>
  <c r="AX59" i="1"/>
  <c r="AV59" i="1"/>
  <c r="AT59" i="1"/>
  <c r="AR59" i="1"/>
  <c r="AP59" i="1"/>
  <c r="AH59" i="1"/>
  <c r="AF59" i="1"/>
  <c r="AD59" i="1"/>
  <c r="AB59" i="1"/>
  <c r="Z59" i="1"/>
  <c r="X59" i="1"/>
  <c r="V59" i="1"/>
  <c r="T59" i="1"/>
  <c r="R59" i="1"/>
  <c r="P59" i="1"/>
  <c r="N59" i="1"/>
  <c r="L59" i="1"/>
  <c r="J59" i="1"/>
  <c r="H59" i="1"/>
  <c r="F59" i="1"/>
  <c r="BV58" i="1"/>
  <c r="BT58" i="1"/>
  <c r="BR58" i="1"/>
  <c r="BP58" i="1"/>
  <c r="BJ58" i="1"/>
  <c r="BH58" i="1"/>
  <c r="BF58" i="1"/>
  <c r="AZ58" i="1"/>
  <c r="AX58" i="1"/>
  <c r="AV58" i="1"/>
  <c r="AT58" i="1"/>
  <c r="AR58" i="1"/>
  <c r="AP58" i="1"/>
  <c r="AN58" i="1"/>
  <c r="AL58" i="1"/>
  <c r="AJ58" i="1"/>
  <c r="AH58" i="1"/>
  <c r="AF58" i="1"/>
  <c r="AD58" i="1"/>
  <c r="AB58" i="1"/>
  <c r="Z58" i="1"/>
  <c r="X58" i="1"/>
  <c r="V58" i="1"/>
  <c r="T58" i="1"/>
  <c r="R58" i="1"/>
  <c r="P58" i="1"/>
  <c r="N58" i="1"/>
  <c r="L58" i="1"/>
  <c r="J58" i="1"/>
  <c r="H58" i="1"/>
  <c r="F58" i="1"/>
  <c r="BV57" i="1"/>
  <c r="BT57" i="1"/>
  <c r="BR57" i="1"/>
  <c r="BP57" i="1"/>
  <c r="BJ57" i="1"/>
  <c r="BH57" i="1"/>
  <c r="BF57" i="1"/>
  <c r="AZ57" i="1"/>
  <c r="AX57" i="1"/>
  <c r="AV57" i="1"/>
  <c r="AT57" i="1"/>
  <c r="AR57" i="1"/>
  <c r="AP57" i="1"/>
  <c r="AN57" i="1"/>
  <c r="AL57" i="1"/>
  <c r="AJ57" i="1"/>
  <c r="AH57" i="1"/>
  <c r="AF57" i="1"/>
  <c r="AD57" i="1"/>
  <c r="AB57" i="1"/>
  <c r="Z57" i="1"/>
  <c r="X57" i="1"/>
  <c r="V57" i="1"/>
  <c r="T57" i="1"/>
  <c r="R57" i="1"/>
  <c r="P57" i="1"/>
  <c r="N57" i="1"/>
  <c r="L57" i="1"/>
  <c r="J57" i="1"/>
  <c r="H57" i="1"/>
  <c r="F57" i="1"/>
  <c r="BV56" i="1"/>
  <c r="BT56" i="1"/>
  <c r="BR56" i="1"/>
  <c r="BP56" i="1"/>
  <c r="BJ56" i="1"/>
  <c r="BH56" i="1"/>
  <c r="BF56" i="1"/>
  <c r="BD56" i="1"/>
  <c r="BB56" i="1"/>
  <c r="AZ56" i="1"/>
  <c r="AX56" i="1"/>
  <c r="AV56" i="1"/>
  <c r="AT56" i="1"/>
  <c r="AR56" i="1"/>
  <c r="AP56" i="1"/>
  <c r="AH56" i="1"/>
  <c r="AF56" i="1"/>
  <c r="AD56" i="1"/>
  <c r="AB56" i="1"/>
  <c r="Z56" i="1"/>
  <c r="X56" i="1"/>
  <c r="V56" i="1"/>
  <c r="T56" i="1"/>
  <c r="R56" i="1"/>
  <c r="P56" i="1"/>
  <c r="N56" i="1"/>
  <c r="L56" i="1"/>
  <c r="J56" i="1"/>
  <c r="H56" i="1"/>
  <c r="F56" i="1"/>
  <c r="BV55" i="1"/>
  <c r="BT55" i="1"/>
  <c r="BR55" i="1"/>
  <c r="BP55" i="1"/>
  <c r="BJ55" i="1"/>
  <c r="BH55" i="1"/>
  <c r="BF55" i="1"/>
  <c r="AZ55" i="1"/>
  <c r="AX55" i="1"/>
  <c r="AV55" i="1"/>
  <c r="AT55" i="1"/>
  <c r="AR55" i="1"/>
  <c r="AP55" i="1"/>
  <c r="AH55" i="1"/>
  <c r="AF55" i="1"/>
  <c r="AD55" i="1"/>
  <c r="AB55" i="1"/>
  <c r="Z55" i="1"/>
  <c r="X55" i="1"/>
  <c r="V55" i="1"/>
  <c r="T55" i="1"/>
  <c r="R55" i="1"/>
  <c r="P55" i="1"/>
  <c r="N55" i="1"/>
  <c r="L55" i="1"/>
  <c r="J55" i="1"/>
  <c r="H55" i="1"/>
  <c r="F55" i="1"/>
  <c r="BV54" i="1"/>
  <c r="BT54" i="1"/>
  <c r="BR54" i="1"/>
  <c r="BP54" i="1"/>
  <c r="BJ54" i="1"/>
  <c r="BH54" i="1"/>
  <c r="BF54" i="1"/>
  <c r="BD54" i="1"/>
  <c r="BB54" i="1"/>
  <c r="AZ54" i="1"/>
  <c r="AX54" i="1"/>
  <c r="AV54" i="1"/>
  <c r="AT54" i="1"/>
  <c r="AR54" i="1"/>
  <c r="AP54" i="1"/>
  <c r="AN54" i="1"/>
  <c r="AL54" i="1"/>
  <c r="AJ54" i="1"/>
  <c r="AH54" i="1"/>
  <c r="AF54" i="1"/>
  <c r="AD54" i="1"/>
  <c r="AB54" i="1"/>
  <c r="Z54" i="1"/>
  <c r="X54" i="1"/>
  <c r="V54" i="1"/>
  <c r="T54" i="1"/>
  <c r="R54" i="1"/>
  <c r="P54" i="1"/>
  <c r="N54" i="1"/>
  <c r="L54" i="1"/>
  <c r="J54" i="1"/>
  <c r="H54" i="1"/>
  <c r="F54" i="1"/>
  <c r="BV52" i="1"/>
  <c r="BT52" i="1"/>
  <c r="BR52" i="1"/>
  <c r="BP52" i="1"/>
  <c r="BJ52" i="1"/>
  <c r="BH52" i="1"/>
  <c r="BF52" i="1"/>
  <c r="BD52" i="1"/>
  <c r="BB52" i="1"/>
  <c r="AZ52" i="1"/>
  <c r="AX52" i="1"/>
  <c r="AV52" i="1"/>
  <c r="AT52" i="1"/>
  <c r="AR52" i="1"/>
  <c r="AP52" i="1"/>
  <c r="AN52" i="1"/>
  <c r="AL52" i="1"/>
  <c r="AJ52" i="1"/>
  <c r="AH52" i="1"/>
  <c r="AF52" i="1"/>
  <c r="AD52" i="1"/>
  <c r="AB52" i="1"/>
  <c r="Z52" i="1"/>
  <c r="X52" i="1"/>
  <c r="V52" i="1"/>
  <c r="T52" i="1"/>
  <c r="R52" i="1"/>
  <c r="P52" i="1"/>
  <c r="N52" i="1"/>
  <c r="L52" i="1"/>
  <c r="J52" i="1"/>
  <c r="H52" i="1"/>
  <c r="F52" i="1"/>
  <c r="BV51" i="1"/>
  <c r="BT51" i="1"/>
  <c r="BR51" i="1"/>
  <c r="BP51" i="1"/>
  <c r="BJ51" i="1"/>
  <c r="BH51" i="1"/>
  <c r="BF51" i="1"/>
  <c r="BD51" i="1"/>
  <c r="BB51" i="1"/>
  <c r="AZ51" i="1"/>
  <c r="AX51" i="1"/>
  <c r="AV51" i="1"/>
  <c r="AT51" i="1"/>
  <c r="AR51" i="1"/>
  <c r="AP51" i="1"/>
  <c r="AN51" i="1"/>
  <c r="AL51" i="1"/>
  <c r="AJ51" i="1"/>
  <c r="AH51" i="1"/>
  <c r="AF51" i="1"/>
  <c r="AD51" i="1"/>
  <c r="AB51" i="1"/>
  <c r="Z51" i="1"/>
  <c r="X51" i="1"/>
  <c r="V51" i="1"/>
  <c r="T51" i="1"/>
  <c r="R51" i="1"/>
  <c r="P51" i="1"/>
  <c r="N51" i="1"/>
  <c r="L51" i="1"/>
  <c r="J51" i="1"/>
  <c r="H51" i="1"/>
  <c r="F51" i="1"/>
  <c r="BV50" i="1"/>
  <c r="BT50" i="1"/>
  <c r="BR50" i="1"/>
  <c r="BP50" i="1"/>
  <c r="BJ50" i="1"/>
  <c r="BH50" i="1"/>
  <c r="BF50" i="1"/>
  <c r="BD50" i="1"/>
  <c r="BB50" i="1"/>
  <c r="AZ50" i="1"/>
  <c r="AX50" i="1"/>
  <c r="AV50" i="1"/>
  <c r="AT50" i="1"/>
  <c r="AR50" i="1"/>
  <c r="AP50" i="1"/>
  <c r="AN50" i="1"/>
  <c r="AL50" i="1"/>
  <c r="AJ50" i="1"/>
  <c r="AH50" i="1"/>
  <c r="AF50" i="1"/>
  <c r="AD50" i="1"/>
  <c r="AB50" i="1"/>
  <c r="Z50" i="1"/>
  <c r="X50" i="1"/>
  <c r="V50" i="1"/>
  <c r="T50" i="1"/>
  <c r="R50" i="1"/>
  <c r="P50" i="1"/>
  <c r="N50" i="1"/>
  <c r="L50" i="1"/>
  <c r="J50" i="1"/>
  <c r="H50" i="1"/>
  <c r="F50" i="1"/>
  <c r="BV48" i="1"/>
  <c r="BT48" i="1"/>
  <c r="BR48" i="1"/>
  <c r="BP48" i="1"/>
  <c r="BJ48" i="1"/>
  <c r="BH48" i="1"/>
  <c r="BF48" i="1"/>
  <c r="AZ48" i="1"/>
  <c r="AX48" i="1"/>
  <c r="AV48" i="1"/>
  <c r="AT48" i="1"/>
  <c r="AR48" i="1"/>
  <c r="AP48" i="1"/>
  <c r="AN48" i="1"/>
  <c r="AL48" i="1"/>
  <c r="AJ48" i="1"/>
  <c r="AH48" i="1"/>
  <c r="AF48" i="1"/>
  <c r="AD48" i="1"/>
  <c r="AB48" i="1"/>
  <c r="Z48" i="1"/>
  <c r="X48" i="1"/>
  <c r="V48" i="1"/>
  <c r="T48" i="1"/>
  <c r="R48" i="1"/>
  <c r="P48" i="1"/>
  <c r="N48" i="1"/>
  <c r="L48" i="1"/>
  <c r="J48" i="1"/>
  <c r="H48" i="1"/>
  <c r="F48" i="1"/>
  <c r="BV47" i="1"/>
  <c r="BT47" i="1"/>
  <c r="BR47" i="1"/>
  <c r="BP47" i="1"/>
  <c r="BJ47" i="1"/>
  <c r="BH47" i="1"/>
  <c r="BF47" i="1"/>
  <c r="AZ47" i="1"/>
  <c r="AX47" i="1"/>
  <c r="AV47" i="1"/>
  <c r="AT47" i="1"/>
  <c r="AR47" i="1"/>
  <c r="AP47" i="1"/>
  <c r="AN47" i="1"/>
  <c r="AL47" i="1"/>
  <c r="AJ47" i="1"/>
  <c r="AH47" i="1"/>
  <c r="AF47" i="1"/>
  <c r="AD47" i="1"/>
  <c r="AB47" i="1"/>
  <c r="Z47" i="1"/>
  <c r="X47" i="1"/>
  <c r="V47" i="1"/>
  <c r="T47" i="1"/>
  <c r="R47" i="1"/>
  <c r="P47" i="1"/>
  <c r="N47" i="1"/>
  <c r="L47" i="1"/>
  <c r="J47" i="1"/>
  <c r="H47" i="1"/>
  <c r="F47" i="1"/>
  <c r="BV46" i="1"/>
  <c r="BT46" i="1"/>
  <c r="BR46" i="1"/>
  <c r="BP46" i="1"/>
  <c r="BJ46" i="1"/>
  <c r="BH46" i="1"/>
  <c r="BF46" i="1"/>
  <c r="AZ46" i="1"/>
  <c r="AX46" i="1"/>
  <c r="AV46" i="1"/>
  <c r="AT46" i="1"/>
  <c r="AR46" i="1"/>
  <c r="AP46" i="1"/>
  <c r="AN46" i="1"/>
  <c r="AL46" i="1"/>
  <c r="AJ46" i="1"/>
  <c r="AH46" i="1"/>
  <c r="AF46" i="1"/>
  <c r="AD46" i="1"/>
  <c r="AB46" i="1"/>
  <c r="Z46" i="1"/>
  <c r="X46" i="1"/>
  <c r="V46" i="1"/>
  <c r="T46" i="1"/>
  <c r="R46" i="1"/>
  <c r="P46" i="1"/>
  <c r="N46" i="1"/>
  <c r="L46" i="1"/>
  <c r="J46" i="1"/>
  <c r="H46" i="1"/>
  <c r="F46" i="1"/>
  <c r="BV45" i="1"/>
  <c r="BT45" i="1"/>
  <c r="BR45" i="1"/>
  <c r="BP45" i="1"/>
  <c r="BJ45" i="1"/>
  <c r="BH45" i="1"/>
  <c r="BF45" i="1"/>
  <c r="AZ45" i="1"/>
  <c r="AX45" i="1"/>
  <c r="AV45" i="1"/>
  <c r="AT45" i="1"/>
  <c r="AR45" i="1"/>
  <c r="AP45" i="1"/>
  <c r="AN45" i="1"/>
  <c r="AL45" i="1"/>
  <c r="AJ45" i="1"/>
  <c r="AH45" i="1"/>
  <c r="AF45" i="1"/>
  <c r="AD45" i="1"/>
  <c r="AB45" i="1"/>
  <c r="Z45" i="1"/>
  <c r="X45" i="1"/>
  <c r="V45" i="1"/>
  <c r="T45" i="1"/>
  <c r="R45" i="1"/>
  <c r="P45" i="1"/>
  <c r="N45" i="1"/>
  <c r="L45" i="1"/>
  <c r="J45" i="1"/>
  <c r="H45" i="1"/>
  <c r="F45" i="1"/>
  <c r="BV43" i="1"/>
  <c r="BT43" i="1"/>
  <c r="BR43" i="1"/>
  <c r="BP43" i="1"/>
  <c r="BJ43" i="1"/>
  <c r="BH43" i="1"/>
  <c r="BF43" i="1"/>
  <c r="BD43" i="1"/>
  <c r="BB43" i="1"/>
  <c r="AZ43" i="1"/>
  <c r="AX43" i="1"/>
  <c r="AV43" i="1"/>
  <c r="AT43" i="1"/>
  <c r="AR43" i="1"/>
  <c r="AP43" i="1"/>
  <c r="AN43" i="1"/>
  <c r="AL43" i="1"/>
  <c r="AJ43" i="1"/>
  <c r="AH43" i="1"/>
  <c r="AF43" i="1"/>
  <c r="AD43" i="1"/>
  <c r="AB43" i="1"/>
  <c r="Z43" i="1"/>
  <c r="X43" i="1"/>
  <c r="V43" i="1"/>
  <c r="T43" i="1"/>
  <c r="R43" i="1"/>
  <c r="P43" i="1"/>
  <c r="N43" i="1"/>
  <c r="L43" i="1"/>
  <c r="J43" i="1"/>
  <c r="H43" i="1"/>
  <c r="F43" i="1"/>
  <c r="BV42" i="1"/>
  <c r="BT42" i="1"/>
  <c r="BR42" i="1"/>
  <c r="BP42" i="1"/>
  <c r="BJ42" i="1"/>
  <c r="BH42" i="1"/>
  <c r="BF42" i="1"/>
  <c r="AZ42" i="1"/>
  <c r="AX42" i="1"/>
  <c r="AV42" i="1"/>
  <c r="AT42" i="1"/>
  <c r="AR42" i="1"/>
  <c r="AP42" i="1"/>
  <c r="AN42" i="1"/>
  <c r="AL42" i="1"/>
  <c r="AJ42" i="1"/>
  <c r="AH42" i="1"/>
  <c r="AF42" i="1"/>
  <c r="AD42" i="1"/>
  <c r="AB42" i="1"/>
  <c r="Z42" i="1"/>
  <c r="X42" i="1"/>
  <c r="V42" i="1"/>
  <c r="T42" i="1"/>
  <c r="R42" i="1"/>
  <c r="P42" i="1"/>
  <c r="N42" i="1"/>
  <c r="L42" i="1"/>
  <c r="J42" i="1"/>
  <c r="H42" i="1"/>
  <c r="F42" i="1"/>
  <c r="BV41" i="1"/>
  <c r="BT41" i="1"/>
  <c r="BR41" i="1"/>
  <c r="BP41" i="1"/>
  <c r="BJ41" i="1"/>
  <c r="BH41" i="1"/>
  <c r="BF41" i="1"/>
  <c r="AZ41" i="1"/>
  <c r="AX41" i="1"/>
  <c r="AV41" i="1"/>
  <c r="AT41" i="1"/>
  <c r="AR41" i="1"/>
  <c r="AP41" i="1"/>
  <c r="AN41" i="1"/>
  <c r="AL41" i="1"/>
  <c r="AJ41" i="1"/>
  <c r="AH41" i="1"/>
  <c r="AF41" i="1"/>
  <c r="AD41" i="1"/>
  <c r="AB41" i="1"/>
  <c r="Z41" i="1"/>
  <c r="X41" i="1"/>
  <c r="V41" i="1"/>
  <c r="T41" i="1"/>
  <c r="R41" i="1"/>
  <c r="P41" i="1"/>
  <c r="N41" i="1"/>
  <c r="L41" i="1"/>
  <c r="J41" i="1"/>
  <c r="H41" i="1"/>
  <c r="F41" i="1"/>
  <c r="BV39" i="1"/>
  <c r="BT39" i="1"/>
  <c r="BR39" i="1"/>
  <c r="BP39" i="1"/>
  <c r="BJ39" i="1"/>
  <c r="BH39" i="1"/>
  <c r="BF39" i="1"/>
  <c r="AZ39" i="1"/>
  <c r="AX39" i="1"/>
  <c r="AV39" i="1"/>
  <c r="AT39" i="1"/>
  <c r="AR39" i="1"/>
  <c r="AP39" i="1"/>
  <c r="AN39" i="1"/>
  <c r="AL39" i="1"/>
  <c r="AJ39" i="1"/>
  <c r="AH39" i="1"/>
  <c r="AF39" i="1"/>
  <c r="AD39" i="1"/>
  <c r="AB39" i="1"/>
  <c r="Z39" i="1"/>
  <c r="X39" i="1"/>
  <c r="V39" i="1"/>
  <c r="T39" i="1"/>
  <c r="R39" i="1"/>
  <c r="P39" i="1"/>
  <c r="N39" i="1"/>
  <c r="L39" i="1"/>
  <c r="J39" i="1"/>
  <c r="H39" i="1"/>
  <c r="F39" i="1"/>
  <c r="BV38" i="1"/>
  <c r="BT38" i="1"/>
  <c r="BR38" i="1"/>
  <c r="BP38" i="1"/>
  <c r="BJ38" i="1"/>
  <c r="BH38" i="1"/>
  <c r="BF38" i="1"/>
  <c r="AZ38" i="1"/>
  <c r="AX38" i="1"/>
  <c r="AV38" i="1"/>
  <c r="AT38" i="1"/>
  <c r="AR38" i="1"/>
  <c r="AP38" i="1"/>
  <c r="AN38" i="1"/>
  <c r="AL38" i="1"/>
  <c r="AJ38" i="1"/>
  <c r="AH38" i="1"/>
  <c r="AF38" i="1"/>
  <c r="AD38" i="1"/>
  <c r="AB38" i="1"/>
  <c r="Z38" i="1"/>
  <c r="X38" i="1"/>
  <c r="V38" i="1"/>
  <c r="T38" i="1"/>
  <c r="R38" i="1"/>
  <c r="P38" i="1"/>
  <c r="N38" i="1"/>
  <c r="L38" i="1"/>
  <c r="J38" i="1"/>
  <c r="H38" i="1"/>
  <c r="F38" i="1"/>
  <c r="BV37" i="1"/>
  <c r="BT37" i="1"/>
  <c r="BR37" i="1"/>
  <c r="BP37" i="1"/>
  <c r="BJ37" i="1"/>
  <c r="BH37" i="1"/>
  <c r="BF37" i="1"/>
  <c r="AZ37" i="1"/>
  <c r="AX37" i="1"/>
  <c r="AV37" i="1"/>
  <c r="AT37" i="1"/>
  <c r="AR37" i="1"/>
  <c r="AP37" i="1"/>
  <c r="AN37" i="1"/>
  <c r="AL37" i="1"/>
  <c r="AJ37" i="1"/>
  <c r="AH37" i="1"/>
  <c r="AF37" i="1"/>
  <c r="AD37" i="1"/>
  <c r="AB37" i="1"/>
  <c r="Z37" i="1"/>
  <c r="X37" i="1"/>
  <c r="V37" i="1"/>
  <c r="T37" i="1"/>
  <c r="R37" i="1"/>
  <c r="P37" i="1"/>
  <c r="N37" i="1"/>
  <c r="L37" i="1"/>
  <c r="J37" i="1"/>
  <c r="H37" i="1"/>
  <c r="F37" i="1"/>
  <c r="BV36" i="1"/>
  <c r="BT36" i="1"/>
  <c r="BR36" i="1"/>
  <c r="BP36" i="1"/>
  <c r="BJ36" i="1"/>
  <c r="BH36" i="1"/>
  <c r="BF36" i="1"/>
  <c r="BD36" i="1"/>
  <c r="BB36" i="1"/>
  <c r="AZ36" i="1"/>
  <c r="AX36" i="1"/>
  <c r="AV36" i="1"/>
  <c r="AT36" i="1"/>
  <c r="AR36" i="1"/>
  <c r="AP36" i="1"/>
  <c r="AN36" i="1"/>
  <c r="AL36" i="1"/>
  <c r="AJ36" i="1"/>
  <c r="AH36" i="1"/>
  <c r="AF36" i="1"/>
  <c r="AD36" i="1"/>
  <c r="AB36" i="1"/>
  <c r="Z36" i="1"/>
  <c r="X36" i="1"/>
  <c r="V36" i="1"/>
  <c r="T36" i="1"/>
  <c r="R36" i="1"/>
  <c r="P36" i="1"/>
  <c r="N36" i="1"/>
  <c r="L36" i="1"/>
  <c r="J36" i="1"/>
  <c r="H36" i="1"/>
  <c r="F36" i="1"/>
  <c r="BV35" i="1"/>
  <c r="BT35" i="1"/>
  <c r="BR35" i="1"/>
  <c r="BP35" i="1"/>
  <c r="BJ35" i="1"/>
  <c r="BH35" i="1"/>
  <c r="BF35" i="1"/>
  <c r="BD35" i="1"/>
  <c r="BB35" i="1"/>
  <c r="AZ35" i="1"/>
  <c r="AX35" i="1"/>
  <c r="AV35" i="1"/>
  <c r="AT35" i="1"/>
  <c r="AR35" i="1"/>
  <c r="AP35" i="1"/>
  <c r="AN35" i="1"/>
  <c r="AL35" i="1"/>
  <c r="AJ35" i="1"/>
  <c r="AH35" i="1"/>
  <c r="AF35" i="1"/>
  <c r="AD35" i="1"/>
  <c r="AB35" i="1"/>
  <c r="Z35" i="1"/>
  <c r="X35" i="1"/>
  <c r="V35" i="1"/>
  <c r="T35" i="1"/>
  <c r="R35" i="1"/>
  <c r="P35" i="1"/>
  <c r="N35" i="1"/>
  <c r="L35" i="1"/>
  <c r="J35" i="1"/>
  <c r="H35" i="1"/>
  <c r="F35" i="1"/>
  <c r="BV34" i="1"/>
  <c r="BT34" i="1"/>
  <c r="BR34" i="1"/>
  <c r="BP34" i="1"/>
  <c r="BJ34" i="1"/>
  <c r="BH34" i="1"/>
  <c r="BF34" i="1"/>
  <c r="BD34" i="1"/>
  <c r="BB34" i="1"/>
  <c r="AZ34" i="1"/>
  <c r="AX34" i="1"/>
  <c r="AV34" i="1"/>
  <c r="AT34" i="1"/>
  <c r="AR34" i="1"/>
  <c r="AP34" i="1"/>
  <c r="AN34" i="1"/>
  <c r="AL34" i="1"/>
  <c r="AJ34" i="1"/>
  <c r="AH34" i="1"/>
  <c r="AF34" i="1"/>
  <c r="AD34" i="1"/>
  <c r="AB34" i="1"/>
  <c r="Z34" i="1"/>
  <c r="X34" i="1"/>
  <c r="V34" i="1"/>
  <c r="T34" i="1"/>
  <c r="R34" i="1"/>
  <c r="P34" i="1"/>
  <c r="N34" i="1"/>
  <c r="L34" i="1"/>
  <c r="J34" i="1"/>
  <c r="H34" i="1"/>
  <c r="F34" i="1"/>
  <c r="BV33" i="1"/>
  <c r="BT33" i="1"/>
  <c r="BR33" i="1"/>
  <c r="BP33" i="1"/>
  <c r="BJ33" i="1"/>
  <c r="BH33" i="1"/>
  <c r="BF33" i="1"/>
  <c r="BD33" i="1"/>
  <c r="BB33" i="1"/>
  <c r="AZ33" i="1"/>
  <c r="AX33" i="1"/>
  <c r="AV33" i="1"/>
  <c r="AT33" i="1"/>
  <c r="AR33" i="1"/>
  <c r="AP33" i="1"/>
  <c r="AN33" i="1"/>
  <c r="AL33" i="1"/>
  <c r="AJ33" i="1"/>
  <c r="AH33" i="1"/>
  <c r="AF33" i="1"/>
  <c r="AD33" i="1"/>
  <c r="AB33" i="1"/>
  <c r="Z33" i="1"/>
  <c r="X33" i="1"/>
  <c r="V33" i="1"/>
  <c r="T33" i="1"/>
  <c r="R33" i="1"/>
  <c r="P33" i="1"/>
  <c r="N33" i="1"/>
  <c r="L33" i="1"/>
  <c r="J33" i="1"/>
  <c r="H33" i="1"/>
  <c r="F33" i="1"/>
  <c r="BV32" i="1"/>
  <c r="BT32" i="1"/>
  <c r="BR32" i="1"/>
  <c r="BP32" i="1"/>
  <c r="BJ32" i="1"/>
  <c r="BH32" i="1"/>
  <c r="BF32" i="1"/>
  <c r="BD32" i="1"/>
  <c r="BB32" i="1"/>
  <c r="AZ32" i="1"/>
  <c r="AX32" i="1"/>
  <c r="AV32" i="1"/>
  <c r="AT32" i="1"/>
  <c r="AR32" i="1"/>
  <c r="AP32" i="1"/>
  <c r="AN32" i="1"/>
  <c r="AL32" i="1"/>
  <c r="AJ32" i="1"/>
  <c r="AH32" i="1"/>
  <c r="AF32" i="1"/>
  <c r="AD32" i="1"/>
  <c r="AB32" i="1"/>
  <c r="Z32" i="1"/>
  <c r="X32" i="1"/>
  <c r="V32" i="1"/>
  <c r="T32" i="1"/>
  <c r="R32" i="1"/>
  <c r="P32" i="1"/>
  <c r="N32" i="1"/>
  <c r="L32" i="1"/>
  <c r="J32" i="1"/>
  <c r="H32" i="1"/>
  <c r="F32" i="1"/>
  <c r="AZ30" i="1"/>
  <c r="AZ29" i="1"/>
  <c r="AZ28" i="1"/>
  <c r="AZ27" i="1"/>
  <c r="AZ26" i="1"/>
  <c r="AZ25" i="1"/>
  <c r="AX30" i="1"/>
  <c r="AX29" i="1"/>
  <c r="AX28" i="1"/>
  <c r="AX27" i="1"/>
  <c r="AX26" i="1"/>
  <c r="AX25" i="1"/>
  <c r="AX24" i="1"/>
  <c r="AZ24" i="1"/>
  <c r="AZ23" i="1"/>
  <c r="AX23" i="1"/>
  <c r="AZ21" i="1"/>
  <c r="AX21" i="1"/>
  <c r="AZ20" i="1"/>
  <c r="AX20" i="1"/>
  <c r="AZ19" i="1"/>
  <c r="AX19" i="1"/>
  <c r="AZ18" i="1"/>
  <c r="AX18" i="1"/>
  <c r="AD30" i="1"/>
  <c r="AD29" i="1"/>
  <c r="AD28" i="1"/>
  <c r="AD27" i="1"/>
  <c r="AD26" i="1"/>
  <c r="AD25" i="1"/>
  <c r="AD24" i="1"/>
  <c r="AD23" i="1"/>
  <c r="AD21" i="1"/>
  <c r="AD20" i="1"/>
  <c r="AD19" i="1"/>
  <c r="AD18" i="1"/>
  <c r="AF21" i="1"/>
  <c r="AF20" i="1"/>
  <c r="AF19" i="1"/>
  <c r="AF18" i="1"/>
  <c r="AF5" i="1"/>
  <c r="AH19" i="1"/>
  <c r="AH18" i="1"/>
  <c r="Z30" i="1"/>
  <c r="Z29" i="1"/>
  <c r="Z28" i="1"/>
  <c r="Z27" i="1"/>
  <c r="Z26" i="1"/>
  <c r="Z25" i="1"/>
  <c r="Z24" i="1"/>
  <c r="Z23" i="1"/>
  <c r="Z21" i="1"/>
  <c r="Z20" i="1"/>
  <c r="Z19" i="1"/>
  <c r="Z18" i="1"/>
  <c r="AZ5" i="1"/>
  <c r="AX5" i="1"/>
  <c r="AD5" i="1"/>
  <c r="Z5" i="1"/>
  <c r="BW180" i="1" l="1"/>
  <c r="BW195" i="1"/>
  <c r="BW197" i="1"/>
  <c r="BW183" i="1"/>
  <c r="BW208" i="1"/>
  <c r="BW171" i="1"/>
  <c r="BW185" i="1"/>
  <c r="BW191" i="1"/>
  <c r="BW213" i="1"/>
  <c r="BW216" i="1"/>
  <c r="BW219" i="1"/>
  <c r="BW221" i="1"/>
  <c r="BW63" i="1"/>
  <c r="BW89" i="1"/>
  <c r="BW122" i="1"/>
  <c r="BW154" i="1"/>
  <c r="BW35" i="1"/>
  <c r="BW39" i="1"/>
  <c r="BW47" i="1"/>
  <c r="BW52" i="1"/>
  <c r="BW56" i="1"/>
  <c r="BW57" i="1"/>
  <c r="BW61" i="1"/>
  <c r="BW66" i="1"/>
  <c r="BW71" i="1"/>
  <c r="BW79" i="1"/>
  <c r="BW88" i="1"/>
  <c r="BW93" i="1"/>
  <c r="BW99" i="1"/>
  <c r="BW105" i="1"/>
  <c r="BW111" i="1"/>
  <c r="BW113" i="1"/>
  <c r="BW114" i="1"/>
  <c r="BW120" i="1"/>
  <c r="BW133" i="1"/>
  <c r="BW134" i="1"/>
  <c r="BW135" i="1"/>
  <c r="BW141" i="1"/>
  <c r="BW148" i="1"/>
  <c r="BW151" i="1"/>
  <c r="BW164" i="1"/>
  <c r="BW168" i="1"/>
  <c r="BW170" i="1"/>
  <c r="BW178" i="1"/>
  <c r="BW184" i="1"/>
  <c r="BW188" i="1"/>
  <c r="BW193" i="1"/>
  <c r="BW207" i="1"/>
  <c r="BW217" i="1"/>
  <c r="BW222" i="1"/>
  <c r="BW38" i="1"/>
  <c r="BW65" i="1"/>
  <c r="BW72" i="1"/>
  <c r="BW82" i="1"/>
  <c r="BW101" i="1"/>
  <c r="BW106" i="1"/>
  <c r="BW112" i="1"/>
  <c r="BW137" i="1"/>
  <c r="BW149" i="1"/>
  <c r="BW153" i="1"/>
  <c r="BW162" i="1"/>
  <c r="BW165" i="1"/>
  <c r="BW182" i="1"/>
  <c r="BW34" i="1"/>
  <c r="BW41" i="1"/>
  <c r="BW48" i="1"/>
  <c r="BW51" i="1"/>
  <c r="BW58" i="1"/>
  <c r="BW64" i="1"/>
  <c r="BW69" i="1"/>
  <c r="BW75" i="1"/>
  <c r="BW76" i="1"/>
  <c r="BW78" i="1"/>
  <c r="BW87" i="1"/>
  <c r="BW92" i="1"/>
  <c r="BW98" i="1"/>
  <c r="BW103" i="1"/>
  <c r="BW104" i="1"/>
  <c r="BW109" i="1"/>
  <c r="BW119" i="1"/>
  <c r="BW125" i="1"/>
  <c r="BW126" i="1"/>
  <c r="BW128" i="1"/>
  <c r="BW129" i="1"/>
  <c r="BW132" i="1"/>
  <c r="BW140" i="1"/>
  <c r="BW146" i="1"/>
  <c r="BW158" i="1"/>
  <c r="BW159" i="1"/>
  <c r="BW161" i="1"/>
  <c r="BW163" i="1"/>
  <c r="BW169" i="1"/>
  <c r="BW173" i="1"/>
  <c r="BW179" i="1"/>
  <c r="BW189" i="1"/>
  <c r="BW192" i="1"/>
  <c r="BW200" i="1"/>
  <c r="BW203" i="1"/>
  <c r="BW205" i="1"/>
  <c r="BW211" i="1"/>
  <c r="BW223" i="1"/>
  <c r="BW32" i="1"/>
  <c r="BW36" i="1"/>
  <c r="BW43" i="1"/>
  <c r="BW46" i="1"/>
  <c r="BW54" i="1"/>
  <c r="BW67" i="1"/>
  <c r="BW81" i="1"/>
  <c r="BW84" i="1"/>
  <c r="BW95" i="1"/>
  <c r="BW116" i="1"/>
  <c r="BW144" i="1"/>
  <c r="BW175" i="1"/>
  <c r="BW177" i="1"/>
  <c r="BW33" i="1"/>
  <c r="BW37" i="1"/>
  <c r="BW42" i="1"/>
  <c r="BW45" i="1"/>
  <c r="BW50" i="1"/>
  <c r="BW55" i="1"/>
  <c r="BW59" i="1"/>
  <c r="BW62" i="1"/>
  <c r="BW68" i="1"/>
  <c r="BW73" i="1"/>
  <c r="BW86" i="1"/>
  <c r="BW90" i="1"/>
  <c r="BW96" i="1"/>
  <c r="BW97" i="1"/>
  <c r="BW102" i="1"/>
  <c r="BW108" i="1"/>
  <c r="BW117" i="1"/>
  <c r="BW123" i="1"/>
  <c r="BW131" i="1"/>
  <c r="BW139" i="1"/>
  <c r="BW145" i="1"/>
  <c r="BW157" i="1"/>
  <c r="BW160" i="1"/>
  <c r="BW167" i="1"/>
  <c r="BW172" i="1"/>
  <c r="BW176" i="1"/>
  <c r="BW187" i="1"/>
  <c r="BW190" i="1"/>
  <c r="BW196" i="1"/>
  <c r="BW199" i="1"/>
  <c r="BW202" i="1"/>
  <c r="BW204" i="1"/>
  <c r="BW210" i="1"/>
  <c r="BW214" i="1"/>
  <c r="BW220" i="1"/>
  <c r="BV30" i="1"/>
  <c r="BT30" i="1"/>
  <c r="BR30" i="1"/>
  <c r="BP30" i="1"/>
  <c r="BJ30" i="1"/>
  <c r="BH30" i="1"/>
  <c r="BF30" i="1"/>
  <c r="BD30" i="1"/>
  <c r="BB30" i="1"/>
  <c r="AV30" i="1"/>
  <c r="AT30" i="1"/>
  <c r="AR30" i="1"/>
  <c r="AP30" i="1"/>
  <c r="AN30" i="1"/>
  <c r="AL30" i="1"/>
  <c r="AJ30" i="1"/>
  <c r="AH30" i="1"/>
  <c r="AF30" i="1"/>
  <c r="AB30" i="1"/>
  <c r="X30" i="1"/>
  <c r="V30" i="1"/>
  <c r="T30" i="1"/>
  <c r="R30" i="1"/>
  <c r="P30" i="1"/>
  <c r="N30" i="1"/>
  <c r="L30" i="1"/>
  <c r="J30" i="1"/>
  <c r="H30" i="1"/>
  <c r="F30" i="1"/>
  <c r="BV29" i="1"/>
  <c r="BT29" i="1"/>
  <c r="BR29" i="1"/>
  <c r="BP29" i="1"/>
  <c r="BJ29" i="1"/>
  <c r="BH29" i="1"/>
  <c r="BF29" i="1"/>
  <c r="BD29" i="1"/>
  <c r="BB29" i="1"/>
  <c r="AV29" i="1"/>
  <c r="AT29" i="1"/>
  <c r="AR29" i="1"/>
  <c r="AP29" i="1"/>
  <c r="AN29" i="1"/>
  <c r="AL29" i="1"/>
  <c r="AJ29" i="1"/>
  <c r="AH29" i="1"/>
  <c r="AF29" i="1"/>
  <c r="AB29" i="1"/>
  <c r="X29" i="1"/>
  <c r="V29" i="1"/>
  <c r="T29" i="1"/>
  <c r="R29" i="1"/>
  <c r="P29" i="1"/>
  <c r="N29" i="1"/>
  <c r="L29" i="1"/>
  <c r="J29" i="1"/>
  <c r="H29" i="1"/>
  <c r="F29" i="1"/>
  <c r="BV28" i="1"/>
  <c r="BT28" i="1"/>
  <c r="BR28" i="1"/>
  <c r="BP28" i="1"/>
  <c r="BJ28" i="1"/>
  <c r="BH28" i="1"/>
  <c r="BF28" i="1"/>
  <c r="BD28" i="1"/>
  <c r="BB28" i="1"/>
  <c r="AV28" i="1"/>
  <c r="AT28" i="1"/>
  <c r="AR28" i="1"/>
  <c r="AP28" i="1"/>
  <c r="AN28" i="1"/>
  <c r="AL28" i="1"/>
  <c r="AJ28" i="1"/>
  <c r="AH28" i="1"/>
  <c r="AF28" i="1"/>
  <c r="AB28" i="1"/>
  <c r="X28" i="1"/>
  <c r="V28" i="1"/>
  <c r="T28" i="1"/>
  <c r="R28" i="1"/>
  <c r="P28" i="1"/>
  <c r="N28" i="1"/>
  <c r="L28" i="1"/>
  <c r="J28" i="1"/>
  <c r="H28" i="1"/>
  <c r="F28" i="1"/>
  <c r="BV27" i="1"/>
  <c r="BT27" i="1"/>
  <c r="BR27" i="1"/>
  <c r="BP27" i="1"/>
  <c r="BJ27" i="1"/>
  <c r="BH27" i="1"/>
  <c r="BF27" i="1"/>
  <c r="BD27" i="1"/>
  <c r="BB27" i="1"/>
  <c r="AV27" i="1"/>
  <c r="AT27" i="1"/>
  <c r="AR27" i="1"/>
  <c r="AP27" i="1"/>
  <c r="AN27" i="1"/>
  <c r="AL27" i="1"/>
  <c r="AJ27" i="1"/>
  <c r="AH27" i="1"/>
  <c r="AF27" i="1"/>
  <c r="AB27" i="1"/>
  <c r="X27" i="1"/>
  <c r="V27" i="1"/>
  <c r="T27" i="1"/>
  <c r="R27" i="1"/>
  <c r="P27" i="1"/>
  <c r="N27" i="1"/>
  <c r="L27" i="1"/>
  <c r="J27" i="1"/>
  <c r="H27" i="1"/>
  <c r="F27" i="1"/>
  <c r="BV26" i="1"/>
  <c r="BT26" i="1"/>
  <c r="BR26" i="1"/>
  <c r="BP26" i="1"/>
  <c r="BJ26" i="1"/>
  <c r="BH26" i="1"/>
  <c r="BF26" i="1"/>
  <c r="BD26" i="1"/>
  <c r="BB26" i="1"/>
  <c r="AV26" i="1"/>
  <c r="AT26" i="1"/>
  <c r="AR26" i="1"/>
  <c r="AP26" i="1"/>
  <c r="AN26" i="1"/>
  <c r="AL26" i="1"/>
  <c r="AJ26" i="1"/>
  <c r="AH26" i="1"/>
  <c r="AF26" i="1"/>
  <c r="AB26" i="1"/>
  <c r="X26" i="1"/>
  <c r="V26" i="1"/>
  <c r="T26" i="1"/>
  <c r="R26" i="1"/>
  <c r="P26" i="1"/>
  <c r="N26" i="1"/>
  <c r="L26" i="1"/>
  <c r="J26" i="1"/>
  <c r="H26" i="1"/>
  <c r="F26" i="1"/>
  <c r="BV25" i="1"/>
  <c r="BT25" i="1"/>
  <c r="BR25" i="1"/>
  <c r="BP25" i="1"/>
  <c r="BJ25" i="1"/>
  <c r="BH25" i="1"/>
  <c r="BF25" i="1"/>
  <c r="BD25" i="1"/>
  <c r="BB25" i="1"/>
  <c r="AV25" i="1"/>
  <c r="AT25" i="1"/>
  <c r="AR25" i="1"/>
  <c r="AP25" i="1"/>
  <c r="AN25" i="1"/>
  <c r="AL25" i="1"/>
  <c r="AJ25" i="1"/>
  <c r="AH25" i="1"/>
  <c r="AF25" i="1"/>
  <c r="AB25" i="1"/>
  <c r="X25" i="1"/>
  <c r="V25" i="1"/>
  <c r="T25" i="1"/>
  <c r="R25" i="1"/>
  <c r="P25" i="1"/>
  <c r="N25" i="1"/>
  <c r="L25" i="1"/>
  <c r="J25" i="1"/>
  <c r="H25" i="1"/>
  <c r="F25" i="1"/>
  <c r="BV24" i="1"/>
  <c r="BT24" i="1"/>
  <c r="BR24" i="1"/>
  <c r="BP24" i="1"/>
  <c r="BJ24" i="1"/>
  <c r="BH24" i="1"/>
  <c r="BF24" i="1"/>
  <c r="BD24" i="1"/>
  <c r="BB24" i="1"/>
  <c r="AV24" i="1"/>
  <c r="AT24" i="1"/>
  <c r="AR24" i="1"/>
  <c r="AP24" i="1"/>
  <c r="AN24" i="1"/>
  <c r="AL24" i="1"/>
  <c r="AJ24" i="1"/>
  <c r="AH24" i="1"/>
  <c r="AF24" i="1"/>
  <c r="AB24" i="1"/>
  <c r="X24" i="1"/>
  <c r="V24" i="1"/>
  <c r="T24" i="1"/>
  <c r="R24" i="1"/>
  <c r="P24" i="1"/>
  <c r="N24" i="1"/>
  <c r="L24" i="1"/>
  <c r="J24" i="1"/>
  <c r="H24" i="1"/>
  <c r="F24" i="1"/>
  <c r="BV23" i="1"/>
  <c r="BT23" i="1"/>
  <c r="BR23" i="1"/>
  <c r="BP23" i="1"/>
  <c r="BJ23" i="1"/>
  <c r="BH23" i="1"/>
  <c r="BF23" i="1"/>
  <c r="BD23" i="1"/>
  <c r="BB23" i="1"/>
  <c r="AV23" i="1"/>
  <c r="AT23" i="1"/>
  <c r="AR23" i="1"/>
  <c r="AP23" i="1"/>
  <c r="AN23" i="1"/>
  <c r="AL23" i="1"/>
  <c r="AJ23" i="1"/>
  <c r="AH23" i="1"/>
  <c r="AF23" i="1"/>
  <c r="AB23" i="1"/>
  <c r="X23" i="1"/>
  <c r="V23" i="1"/>
  <c r="T23" i="1"/>
  <c r="R23" i="1"/>
  <c r="P23" i="1"/>
  <c r="N23" i="1"/>
  <c r="L23" i="1"/>
  <c r="J23" i="1"/>
  <c r="H23" i="1"/>
  <c r="F23" i="1"/>
  <c r="BV21" i="1"/>
  <c r="BT21" i="1"/>
  <c r="BR21" i="1"/>
  <c r="BP21" i="1"/>
  <c r="BJ21" i="1"/>
  <c r="BH21" i="1"/>
  <c r="BF21" i="1"/>
  <c r="BD21" i="1"/>
  <c r="BB21" i="1"/>
  <c r="AV21" i="1"/>
  <c r="AT21" i="1"/>
  <c r="AR21" i="1"/>
  <c r="AP21" i="1"/>
  <c r="AN21" i="1"/>
  <c r="AL21" i="1"/>
  <c r="AJ21" i="1"/>
  <c r="AH21" i="1"/>
  <c r="AB21" i="1"/>
  <c r="X21" i="1"/>
  <c r="V21" i="1"/>
  <c r="T21" i="1"/>
  <c r="R21" i="1"/>
  <c r="P21" i="1"/>
  <c r="N21" i="1"/>
  <c r="L21" i="1"/>
  <c r="J21" i="1"/>
  <c r="H21" i="1"/>
  <c r="F21" i="1"/>
  <c r="BV20" i="1"/>
  <c r="BT20" i="1"/>
  <c r="BR20" i="1"/>
  <c r="BP20" i="1"/>
  <c r="BJ20" i="1"/>
  <c r="BH20" i="1"/>
  <c r="BF20" i="1"/>
  <c r="BD20" i="1"/>
  <c r="BB20" i="1"/>
  <c r="AV20" i="1"/>
  <c r="AT20" i="1"/>
  <c r="AR20" i="1"/>
  <c r="AP20" i="1"/>
  <c r="AN20" i="1"/>
  <c r="AL20" i="1"/>
  <c r="AJ20" i="1"/>
  <c r="AH20" i="1"/>
  <c r="AB20" i="1"/>
  <c r="X20" i="1"/>
  <c r="V20" i="1"/>
  <c r="T20" i="1"/>
  <c r="R20" i="1"/>
  <c r="P20" i="1"/>
  <c r="N20" i="1"/>
  <c r="L20" i="1"/>
  <c r="J20" i="1"/>
  <c r="H20" i="1"/>
  <c r="F20" i="1"/>
  <c r="BV19" i="1"/>
  <c r="BT19" i="1"/>
  <c r="BR19" i="1"/>
  <c r="BP19" i="1"/>
  <c r="BJ19" i="1"/>
  <c r="BH19" i="1"/>
  <c r="BF19" i="1"/>
  <c r="BD19" i="1"/>
  <c r="BB19" i="1"/>
  <c r="AV19" i="1"/>
  <c r="AT19" i="1"/>
  <c r="AR19" i="1"/>
  <c r="AP19" i="1"/>
  <c r="AN19" i="1"/>
  <c r="AL19" i="1"/>
  <c r="AJ19" i="1"/>
  <c r="AB19" i="1"/>
  <c r="X19" i="1"/>
  <c r="V19" i="1"/>
  <c r="T19" i="1"/>
  <c r="R19" i="1"/>
  <c r="P19" i="1"/>
  <c r="N19" i="1"/>
  <c r="L19" i="1"/>
  <c r="J19" i="1"/>
  <c r="H19" i="1"/>
  <c r="F19" i="1"/>
  <c r="BV18" i="1"/>
  <c r="BT18" i="1"/>
  <c r="BR18" i="1"/>
  <c r="BP18" i="1"/>
  <c r="BJ18" i="1"/>
  <c r="BH18" i="1"/>
  <c r="BF18" i="1"/>
  <c r="BD18" i="1"/>
  <c r="BB18" i="1"/>
  <c r="AV18" i="1"/>
  <c r="AT18" i="1"/>
  <c r="AR18" i="1"/>
  <c r="AP18" i="1"/>
  <c r="AN18" i="1"/>
  <c r="AL18" i="1"/>
  <c r="AJ18" i="1"/>
  <c r="AB18" i="1"/>
  <c r="X18" i="1"/>
  <c r="V18" i="1"/>
  <c r="T18" i="1"/>
  <c r="R18" i="1"/>
  <c r="P18" i="1"/>
  <c r="N18" i="1"/>
  <c r="L18" i="1"/>
  <c r="J18" i="1"/>
  <c r="H18" i="1"/>
  <c r="F18" i="1"/>
  <c r="BW30" i="1" l="1"/>
  <c r="BW18" i="1"/>
  <c r="BW21" i="1"/>
  <c r="BW25" i="1"/>
  <c r="BW29" i="1"/>
  <c r="BW24" i="1"/>
  <c r="BW28" i="1"/>
  <c r="BW26" i="1"/>
  <c r="BW19" i="1"/>
  <c r="BW20" i="1"/>
  <c r="BW23" i="1"/>
  <c r="BW27" i="1"/>
  <c r="BV5" i="1"/>
  <c r="BT5" i="1"/>
  <c r="BP5" i="1"/>
  <c r="G58" i="5" l="1"/>
  <c r="D58" i="5"/>
  <c r="G57" i="5"/>
  <c r="D57" i="5"/>
  <c r="G56" i="5"/>
  <c r="D56" i="5"/>
  <c r="G55" i="5"/>
  <c r="D55" i="5"/>
  <c r="G54" i="5"/>
  <c r="D54" i="5"/>
  <c r="G53" i="5"/>
  <c r="D53" i="5"/>
  <c r="G52" i="5"/>
  <c r="D52" i="5"/>
  <c r="G50" i="5"/>
  <c r="D50" i="5"/>
  <c r="G49" i="5"/>
  <c r="D49" i="5"/>
  <c r="G48" i="5"/>
  <c r="D48" i="5"/>
  <c r="G47" i="5"/>
  <c r="D47" i="5"/>
  <c r="G46" i="5"/>
  <c r="D46" i="5"/>
  <c r="G45" i="5"/>
  <c r="D45" i="5"/>
  <c r="G44" i="5"/>
  <c r="D44" i="5"/>
  <c r="G43" i="5"/>
  <c r="D43" i="5"/>
  <c r="G42" i="5"/>
  <c r="D42" i="5"/>
  <c r="G41" i="5"/>
  <c r="D41" i="5"/>
  <c r="G40" i="5"/>
  <c r="D40" i="5"/>
  <c r="G39" i="5"/>
  <c r="D39" i="5"/>
  <c r="G38" i="5"/>
  <c r="D38" i="5"/>
  <c r="G37" i="5"/>
  <c r="D37" i="5"/>
  <c r="G36" i="5"/>
  <c r="D36" i="5"/>
  <c r="G35" i="5"/>
  <c r="D35" i="5"/>
  <c r="G34" i="5"/>
  <c r="D34" i="5"/>
  <c r="G33" i="5"/>
  <c r="D33" i="5"/>
  <c r="G32" i="5"/>
  <c r="D32" i="5"/>
  <c r="G31" i="5"/>
  <c r="D31" i="5"/>
  <c r="G30" i="5"/>
  <c r="D30" i="5"/>
  <c r="G29" i="5"/>
  <c r="D29" i="5"/>
  <c r="G28" i="5"/>
  <c r="D28" i="5"/>
  <c r="G27" i="5"/>
  <c r="D27" i="5"/>
  <c r="G26" i="5"/>
  <c r="D26" i="5"/>
  <c r="G25" i="5"/>
  <c r="D25" i="5"/>
  <c r="G24" i="5"/>
  <c r="D24" i="5"/>
  <c r="G23" i="5"/>
  <c r="D23" i="5"/>
  <c r="G22" i="5"/>
  <c r="D22" i="5"/>
  <c r="G21" i="5"/>
  <c r="D21" i="5"/>
  <c r="G20" i="5"/>
  <c r="D20" i="5"/>
  <c r="G19" i="5"/>
  <c r="D19" i="5"/>
  <c r="G18" i="5"/>
  <c r="D18" i="5"/>
  <c r="G17" i="5"/>
  <c r="D17" i="5"/>
  <c r="G16" i="5"/>
  <c r="D16" i="5"/>
  <c r="G15" i="5"/>
  <c r="D15" i="5"/>
  <c r="G14" i="5"/>
  <c r="D14" i="5"/>
  <c r="G13" i="5"/>
  <c r="D13" i="5"/>
  <c r="G12" i="5"/>
  <c r="D12" i="5"/>
  <c r="G11" i="5"/>
  <c r="D11" i="5"/>
  <c r="G10" i="5"/>
  <c r="D10" i="5"/>
  <c r="G9" i="5"/>
  <c r="D9" i="5"/>
  <c r="G8" i="5"/>
  <c r="D8" i="5"/>
  <c r="G7" i="5"/>
  <c r="D7" i="5"/>
  <c r="G6" i="5"/>
  <c r="D6" i="5"/>
  <c r="G5" i="5"/>
  <c r="D5" i="5"/>
  <c r="G4" i="5"/>
  <c r="D4" i="5"/>
  <c r="G3" i="5"/>
  <c r="D3" i="5"/>
  <c r="AH5" i="1" l="1"/>
  <c r="BD5" i="1" l="1"/>
  <c r="P5" i="1" l="1"/>
  <c r="L5" i="1"/>
  <c r="AV5" i="1" l="1"/>
  <c r="AT5" i="1"/>
  <c r="AR5" i="1"/>
  <c r="AP5" i="1"/>
  <c r="AN5" i="1"/>
  <c r="AL5" i="1"/>
  <c r="AJ5" i="1"/>
  <c r="N5" i="1"/>
  <c r="BR5" i="1"/>
  <c r="BJ5" i="1"/>
  <c r="BH5" i="1"/>
  <c r="BF5" i="1"/>
  <c r="BB5" i="1"/>
  <c r="AB5" i="1"/>
  <c r="X5" i="1"/>
  <c r="V5" i="1"/>
  <c r="T5" i="1"/>
  <c r="R5" i="1"/>
  <c r="J5" i="1"/>
  <c r="H5" i="1"/>
  <c r="F5" i="1"/>
</calcChain>
</file>

<file path=xl/sharedStrings.xml><?xml version="1.0" encoding="utf-8"?>
<sst xmlns="http://schemas.openxmlformats.org/spreadsheetml/2006/main" count="7950" uniqueCount="565">
  <si>
    <t>S</t>
  </si>
  <si>
    <t>Ž</t>
  </si>
  <si>
    <t>V</t>
  </si>
  <si>
    <t>D55 Olomouc – Přerov</t>
  </si>
  <si>
    <t>Zkapacitnění a modernizace železničního uzlu Praha</t>
  </si>
  <si>
    <t>KŽ Praha Masarykovo nádraží – Letiště Václava Havla</t>
  </si>
  <si>
    <t>Labsko-vltavská vodní cesta</t>
  </si>
  <si>
    <t>KŽ Nové spojení II</t>
  </si>
  <si>
    <t>KŽ Praha - Děčín st.hr.</t>
  </si>
  <si>
    <t>KŽ Děčín Prostřední Žleb - Lysá n/L - Kolín</t>
  </si>
  <si>
    <t>VRT Ústí n/L - st.hr.</t>
  </si>
  <si>
    <t>VRT Lovosice - Ústí n/L st. hr.</t>
  </si>
  <si>
    <t>D1 Praha – Brno</t>
  </si>
  <si>
    <t>KŽ Kolín – Havlíčkův Brod – Brno</t>
  </si>
  <si>
    <t>KŽ Brno – Břeclav – Lanžhot st.hr.</t>
  </si>
  <si>
    <t>D2 Brno – Břeclav st.hr.</t>
  </si>
  <si>
    <t>Berounský tunel</t>
  </si>
  <si>
    <t>D11 Praha – Opatovice n/L</t>
  </si>
  <si>
    <t>D35 Opatovice n/L – Olomouc – Lipník n/B</t>
  </si>
  <si>
    <t>KŽ Česká Třebová – Přerov / Prosenice</t>
  </si>
  <si>
    <t>I/58 Příbor – Ostrava</t>
  </si>
  <si>
    <t>KŽ Dětmarovice – Český Těšín</t>
  </si>
  <si>
    <t>KŽ Brno – Přerov</t>
  </si>
  <si>
    <t>D52 Mikulov st.hr. – Brno</t>
  </si>
  <si>
    <t>D1 Brno – Přerov – Ostrava – Bohumín st.hr.</t>
  </si>
  <si>
    <t>KŽ Břeclav st.hr. – Otrokovice – Přerov – Ostrava – Bohumín – Petrovice u K. st.hr.</t>
  </si>
  <si>
    <t>D48 Bělotín – Chotěbuz st.hr.</t>
  </si>
  <si>
    <t>D55 Břeclav (D2) – Hulín</t>
  </si>
  <si>
    <t>KŽ (VRT) Ostrava – Katovice</t>
  </si>
  <si>
    <t>VRT Poříčany – Hradec Králové / (Pardubice) – st.hr. Polsko</t>
  </si>
  <si>
    <t>KŽ Hranice na Moravě – Horní Lideč st.hr.</t>
  </si>
  <si>
    <t>D49 / I/49 Hulín – Horní Lideč st.hr.</t>
  </si>
  <si>
    <t>KŽ Nezamyslice – Olomouc</t>
  </si>
  <si>
    <t>KŽ Kojetín – Hulín</t>
  </si>
  <si>
    <t>KŽ Otrokovice – Zlín</t>
  </si>
  <si>
    <t>D3 Praha – Tábor – České Budějovice</t>
  </si>
  <si>
    <t xml:space="preserve">D4 Praha – Nová Hospoda </t>
  </si>
  <si>
    <t xml:space="preserve">KŽ Praha – Tábor – České Budějovice </t>
  </si>
  <si>
    <t>KŽ zkapacitnění úseku Praha Hostivař – Benešov (nová trať)</t>
  </si>
  <si>
    <t>D3 České Budějovice – Dolní Dvořiště st.hr.</t>
  </si>
  <si>
    <t>KŽ České Budějovice – Horní Dvořiště st.hr.</t>
  </si>
  <si>
    <t>I/28 Louny – Most</t>
  </si>
  <si>
    <t>VRT (Praha) – Most</t>
  </si>
  <si>
    <t>KŽ Most – Karlovy Vary – Cheb – Cheb.st.hr.</t>
  </si>
  <si>
    <t>D6 Praha – Karlovy Vary – Pomezí st.hr.</t>
  </si>
  <si>
    <t>D7 Praha – Chomutov</t>
  </si>
  <si>
    <t>I/35 Bílý Kostel n/N – Hrádek n/N st.hr.</t>
  </si>
  <si>
    <t>KŽ Praha – Lysá n/L – Čachovice – Mladá Boleslav – Liberec</t>
  </si>
  <si>
    <t>KŽ Liberec – Frýdlant – Zawidów st.hr.</t>
  </si>
  <si>
    <t>D10 Praha – Ohrazenice</t>
  </si>
  <si>
    <t>KŽ Plzeň – Cheb</t>
  </si>
  <si>
    <t>I/20 Plzeň – Karlovy Vary</t>
  </si>
  <si>
    <t>KŽ Plzeň – České Budějovice</t>
  </si>
  <si>
    <t>KŽ Písek – Protivín</t>
  </si>
  <si>
    <t>KŽ Ražice – Putim</t>
  </si>
  <si>
    <t>KŽ České Budějovice – České Velenice st.hr.</t>
  </si>
  <si>
    <t>I/34, I/24 České Budějovice – Třeboň – Halámky st.hr.</t>
  </si>
  <si>
    <t>KŽ Plzeň – Žatec – Chomutov</t>
  </si>
  <si>
    <t>I/27 Plzeň – Most</t>
  </si>
  <si>
    <t>KŽ Děčín – Česká Lípa – Liberec</t>
  </si>
  <si>
    <t>I/13 Žďárek – Děčín – Bílý Kostel n/N</t>
  </si>
  <si>
    <t>KŽ Česká Lípa – Bakov nad Jizerou</t>
  </si>
  <si>
    <t>I/16 Nová Ves – Bezděčín</t>
  </si>
  <si>
    <t>KŽ Čachovice – Nymburk</t>
  </si>
  <si>
    <t>I/35, D35 Turnov – Jičín – Hradec Králové</t>
  </si>
  <si>
    <t>I/38 Bezděčín – Poděbrady (D11)</t>
  </si>
  <si>
    <t>KŽ Doubí u Turnova – Turnov – Jičín – Hradec Králové</t>
  </si>
  <si>
    <t>KŽ Loukov – Turnov – Stará Paka – Jaroměř – Hradec Králové</t>
  </si>
  <si>
    <t>KŽ Veselí nad Lužnicí – Jihlava</t>
  </si>
  <si>
    <t>KŽ Jihlava – Havlíčkův Brod</t>
  </si>
  <si>
    <t>I/38, I/34, I/37 Jihlava – Havlíčkův Brod – Ždírec nad Doubravou – Pardubice – Hradec Králové</t>
  </si>
  <si>
    <t>I/38 Hatě st.hr. – Znojmo – Jihlava; Havlíčkův Brod – Poděbrady (D11)</t>
  </si>
  <si>
    <t>I/38, I/9 Mladá Boleslav – Česká Lípa – Nový Bor – Rumburk st.hr.</t>
  </si>
  <si>
    <t>I/7 Chomutov – Hora sv. Šebestiána st.hr.</t>
  </si>
  <si>
    <t>KŽ Česká Kubice st.hr. – Plzeň – Praha</t>
  </si>
  <si>
    <t>Dokončení dálnice D0 (511, 518, 519, 520)</t>
  </si>
  <si>
    <t>D8 Praha - Petrovice st.hr.</t>
  </si>
  <si>
    <t>Z</t>
  </si>
  <si>
    <t>C</t>
  </si>
  <si>
    <t>ŽV</t>
  </si>
  <si>
    <t>KŽ Praha – Česká Třebová – Brno</t>
  </si>
  <si>
    <t>KŽ Libice n/C / Velký Osek – Choceň – Ústí n/O</t>
  </si>
  <si>
    <t>D</t>
  </si>
  <si>
    <t>Základní potřeby</t>
  </si>
  <si>
    <t>Cílové potřeby</t>
  </si>
  <si>
    <t>Doplňkové potřeby</t>
  </si>
  <si>
    <t>Další potřeby regionální</t>
  </si>
  <si>
    <t>R</t>
  </si>
  <si>
    <t>D5 Rozvadov st.hr. – Praha</t>
  </si>
  <si>
    <t>D46 Vyškov – Olomouc</t>
  </si>
  <si>
    <t>KŽ Liberec – Hrádek n/N st.hr.</t>
  </si>
  <si>
    <t>I/35 Ohrazenice – Liberec – Bílý Kostel n/N</t>
  </si>
  <si>
    <t>I/53 Znojmo – Pohořelice</t>
  </si>
  <si>
    <t>KŽ Šatov st.hr. – Znojmo – Brno, nová trať</t>
  </si>
  <si>
    <t>KŽ Česká Lípa – Rumburk</t>
  </si>
  <si>
    <t>I/44 Mohelnice – Šumperk – Jeseník – Mikulovice st.hr.</t>
  </si>
  <si>
    <t>KŽ Zábřeh n.M. – Šumperk / Jeseník – Glucholazy st.hr.</t>
  </si>
  <si>
    <t>KŽ Praha Ruzyně – Kladno Ostrovec</t>
  </si>
  <si>
    <t>I/61 D7 – Kladno – D6</t>
  </si>
  <si>
    <t>KŽ Praha Vysočany – Neratovice</t>
  </si>
  <si>
    <t>I/9 Zdiby – Mělník</t>
  </si>
  <si>
    <t>KŽ Praha Smíchov – Rudná – Beroun</t>
  </si>
  <si>
    <t>KŽ Praha – Vrané n.V – Davle</t>
  </si>
  <si>
    <t>I/12 Praha – Úvaly</t>
  </si>
  <si>
    <t>I/2 Praha – Kostelec nad Černými lesy</t>
  </si>
  <si>
    <t>KŽ Brno – Třebíč / Ivančice</t>
  </si>
  <si>
    <t>I/23 Brno – Náměšť n/O</t>
  </si>
  <si>
    <t>Brněnský diametr</t>
  </si>
  <si>
    <t>KŽ Brno – Kyjov – Moravský Písek</t>
  </si>
  <si>
    <t>I/50 Holubice – Kožušice – Starý Hrozenkov st.hr.</t>
  </si>
  <si>
    <t>KŽ Boskovická spojka</t>
  </si>
  <si>
    <t>KŽ Ostrava Kunčice – Frýdek-Místek – Valašské Meziříčí</t>
  </si>
  <si>
    <t>KŽ Ostrava Svinov – Opava – Krnov</t>
  </si>
  <si>
    <t>I/11, I/57 Ostrava – Opava - Krnov</t>
  </si>
  <si>
    <t>KŽ Studénka – Letiště L. Janáčka / Kopřivnice</t>
  </si>
  <si>
    <t>KŽ Frýdlant n/O – Ostravice</t>
  </si>
  <si>
    <t>I/11 Ostrava – Třanovice</t>
  </si>
  <si>
    <t>KŽ Plzeň – Klatovy</t>
  </si>
  <si>
    <t>I/27 Plzeň – Klatovy</t>
  </si>
  <si>
    <t>I/26 Plzeň – Staňkov</t>
  </si>
  <si>
    <t>KŽ Radnice – Ejpovice; Rokycany – Příkosice</t>
  </si>
  <si>
    <t>KŽ Liberec – Tanvald – Desná</t>
  </si>
  <si>
    <t>I/14 Liberec – Tanvald – Desná</t>
  </si>
  <si>
    <t>I/13 Stráž n/N – Frýdlant</t>
  </si>
  <si>
    <t>KŽ Liberec – Hodkovice n/M, současná trať</t>
  </si>
  <si>
    <t>KŽ Raspenava – Bílý Potok p.S.</t>
  </si>
  <si>
    <t>KŽ Frýdlant – Nové Město p.S.</t>
  </si>
  <si>
    <t>I/65 Rádelský mlýn – Jablonec n/N</t>
  </si>
  <si>
    <t>KŽ Olomouc – Uničov</t>
  </si>
  <si>
    <t>I/46 Olomouc – Šternberk</t>
  </si>
  <si>
    <t>KŽ Olomouc – Hlubočky</t>
  </si>
  <si>
    <t>KŽ České Budějovice – Český Krumlov</t>
  </si>
  <si>
    <t>I/39 České Budějovice – Český Krumlov</t>
  </si>
  <si>
    <t>I/33 Jaroměř – Náchod st.hr.</t>
  </si>
  <si>
    <t>KŽ Pardubice – Skuteč</t>
  </si>
  <si>
    <t>KŽ Zlín – Vizovice</t>
  </si>
  <si>
    <t>I/49 Otrokovice – Zlín – Vizovice</t>
  </si>
  <si>
    <t>KŽ Jihlava – Třebíč</t>
  </si>
  <si>
    <t>KŽ Kostelec u J. – Slavonice</t>
  </si>
  <si>
    <t>KŽ Mladá Boleslav – Sobotka – (Jičín)</t>
  </si>
  <si>
    <t>I/16 Kosmonosy – Sobotka – Jičín</t>
  </si>
  <si>
    <t>KŽ Most – Postoloprty – Žatec / Louny</t>
  </si>
  <si>
    <t>KŽ Most – Litvínov – Louka u L. – Hrob</t>
  </si>
  <si>
    <t>I/27 Most – Dubí</t>
  </si>
  <si>
    <t>KŽ Oldřichov u D. – Litvínov</t>
  </si>
  <si>
    <t>KŽ Prunéřov – Kadaň</t>
  </si>
  <si>
    <t>VRT Praha - Poříčany</t>
  </si>
  <si>
    <t>VRT Poříčany – Brno</t>
  </si>
  <si>
    <t xml:space="preserve">KŽ Poříčany (VRT) – Nymburk </t>
  </si>
  <si>
    <t>D11 Opatovice n/L – Královec st.hr.</t>
  </si>
  <si>
    <t xml:space="preserve">KŽ Beroun – Zdice – Písek </t>
  </si>
  <si>
    <t>I/13 Karlovy Vary – Teplice; I/63 Teplice - Řehlovice</t>
  </si>
  <si>
    <t>Železniční uzel Brno</t>
  </si>
  <si>
    <t>Potřeby nezbytné pro zajištění dostupnosti regionů a závazky TEN-T</t>
  </si>
  <si>
    <t>Potřeby nad rámec základních potřeb - další zvyšování parametrů dopravního spojení</t>
  </si>
  <si>
    <t>Další doplňkové potřeby</t>
  </si>
  <si>
    <t>Regionální poteby</t>
  </si>
  <si>
    <t>101Z</t>
  </si>
  <si>
    <t>102Z</t>
  </si>
  <si>
    <t>103Z</t>
  </si>
  <si>
    <t>104S</t>
  </si>
  <si>
    <t>201Z</t>
  </si>
  <si>
    <t>202Z</t>
  </si>
  <si>
    <t>203Z</t>
  </si>
  <si>
    <t>204Z</t>
  </si>
  <si>
    <t>205Z</t>
  </si>
  <si>
    <t>206Z</t>
  </si>
  <si>
    <t>207S</t>
  </si>
  <si>
    <t>208V</t>
  </si>
  <si>
    <t>301Z</t>
  </si>
  <si>
    <t>302Z</t>
  </si>
  <si>
    <t>303Z</t>
  </si>
  <si>
    <t>304Z</t>
  </si>
  <si>
    <t>305Z</t>
  </si>
  <si>
    <t>306Z</t>
  </si>
  <si>
    <t>307S</t>
  </si>
  <si>
    <t>308S</t>
  </si>
  <si>
    <t>401Z</t>
  </si>
  <si>
    <t>402Z</t>
  </si>
  <si>
    <t>403S</t>
  </si>
  <si>
    <t>501Z</t>
  </si>
  <si>
    <t>502Z</t>
  </si>
  <si>
    <t>503S</t>
  </si>
  <si>
    <t>504S</t>
  </si>
  <si>
    <t>601Z</t>
  </si>
  <si>
    <t>602S</t>
  </si>
  <si>
    <t>603S</t>
  </si>
  <si>
    <t>701Z</t>
  </si>
  <si>
    <t>702Z</t>
  </si>
  <si>
    <t>703S</t>
  </si>
  <si>
    <t>704S</t>
  </si>
  <si>
    <t>705S</t>
  </si>
  <si>
    <t>801Z</t>
  </si>
  <si>
    <t>802Z</t>
  </si>
  <si>
    <t>803Z</t>
  </si>
  <si>
    <t>804Z</t>
  </si>
  <si>
    <t>805S</t>
  </si>
  <si>
    <t>806S</t>
  </si>
  <si>
    <t>807S</t>
  </si>
  <si>
    <t>808S</t>
  </si>
  <si>
    <t>809S</t>
  </si>
  <si>
    <t>901Z</t>
  </si>
  <si>
    <t>902Z</t>
  </si>
  <si>
    <t>903S</t>
  </si>
  <si>
    <t>1001Z</t>
  </si>
  <si>
    <t>1002S</t>
  </si>
  <si>
    <t>1101Z</t>
  </si>
  <si>
    <t>1012S</t>
  </si>
  <si>
    <t>1201Z</t>
  </si>
  <si>
    <t>1202Z</t>
  </si>
  <si>
    <t>1301S</t>
  </si>
  <si>
    <t>1401Z</t>
  </si>
  <si>
    <t>1402Z</t>
  </si>
  <si>
    <t>1403Z</t>
  </si>
  <si>
    <t>1404S</t>
  </si>
  <si>
    <t>1405S</t>
  </si>
  <si>
    <t>1501Z</t>
  </si>
  <si>
    <t>1502S</t>
  </si>
  <si>
    <t>1601Z</t>
  </si>
  <si>
    <t>1602Z</t>
  </si>
  <si>
    <t>1603S</t>
  </si>
  <si>
    <t>1604S</t>
  </si>
  <si>
    <t>1605S</t>
  </si>
  <si>
    <t>1701Z</t>
  </si>
  <si>
    <t>1702Z</t>
  </si>
  <si>
    <t>1703Z</t>
  </si>
  <si>
    <t>1704S</t>
  </si>
  <si>
    <t>1705S</t>
  </si>
  <si>
    <t>1706S</t>
  </si>
  <si>
    <t>2101Z</t>
  </si>
  <si>
    <t>2102S</t>
  </si>
  <si>
    <t>2201Z</t>
  </si>
  <si>
    <t>2202Z</t>
  </si>
  <si>
    <t>2203Z</t>
  </si>
  <si>
    <t>2204S</t>
  </si>
  <si>
    <t>2301Z</t>
  </si>
  <si>
    <t>2302S</t>
  </si>
  <si>
    <t>2401Z</t>
  </si>
  <si>
    <t>2402S</t>
  </si>
  <si>
    <t>2501Z</t>
  </si>
  <si>
    <t>2502S</t>
  </si>
  <si>
    <t>2601Z</t>
  </si>
  <si>
    <t>2602S</t>
  </si>
  <si>
    <t>2701Z</t>
  </si>
  <si>
    <t>2702S</t>
  </si>
  <si>
    <t>2801Z</t>
  </si>
  <si>
    <t>2802Z</t>
  </si>
  <si>
    <t>2803Z</t>
  </si>
  <si>
    <t>2804S</t>
  </si>
  <si>
    <t>2805S</t>
  </si>
  <si>
    <t>2901Z</t>
  </si>
  <si>
    <t>3001Z</t>
  </si>
  <si>
    <t>3101Z</t>
  </si>
  <si>
    <t>3102S</t>
  </si>
  <si>
    <t>2303S</t>
  </si>
  <si>
    <t>3201Z</t>
  </si>
  <si>
    <t>3301S</t>
  </si>
  <si>
    <t>3401Z</t>
  </si>
  <si>
    <t>4101Z</t>
  </si>
  <si>
    <t>4102Z</t>
  </si>
  <si>
    <t>4103Z</t>
  </si>
  <si>
    <t>4104Z</t>
  </si>
  <si>
    <t>4105Z</t>
  </si>
  <si>
    <t>4106S</t>
  </si>
  <si>
    <t>4107S</t>
  </si>
  <si>
    <t>4108S</t>
  </si>
  <si>
    <t>4201Z</t>
  </si>
  <si>
    <t>4202Z</t>
  </si>
  <si>
    <t>4203Z</t>
  </si>
  <si>
    <t>4204Z</t>
  </si>
  <si>
    <t>4205S</t>
  </si>
  <si>
    <t>4206S</t>
  </si>
  <si>
    <t>4207S</t>
  </si>
  <si>
    <t>4301Z</t>
  </si>
  <si>
    <t>4302Z</t>
  </si>
  <si>
    <t>4303Z</t>
  </si>
  <si>
    <t>4304Z</t>
  </si>
  <si>
    <t>4305S</t>
  </si>
  <si>
    <t>4306S</t>
  </si>
  <si>
    <t>4401Z</t>
  </si>
  <si>
    <t>4402Z</t>
  </si>
  <si>
    <t>4403S</t>
  </si>
  <si>
    <t>4404S</t>
  </si>
  <si>
    <t>4501Z</t>
  </si>
  <si>
    <t>4502Z</t>
  </si>
  <si>
    <t>4503Z</t>
  </si>
  <si>
    <t>4504Z</t>
  </si>
  <si>
    <t>4505S</t>
  </si>
  <si>
    <t>4506S</t>
  </si>
  <si>
    <t>4507S</t>
  </si>
  <si>
    <t>4601Z</t>
  </si>
  <si>
    <t>4602Z</t>
  </si>
  <si>
    <t>4603S</t>
  </si>
  <si>
    <t>4701Z</t>
  </si>
  <si>
    <t>4702S</t>
  </si>
  <si>
    <t>4801Z</t>
  </si>
  <si>
    <t>4802S</t>
  </si>
  <si>
    <t>4901Z</t>
  </si>
  <si>
    <t>5001Z</t>
  </si>
  <si>
    <t>5002S</t>
  </si>
  <si>
    <t>5101Z</t>
  </si>
  <si>
    <t>5102Z</t>
  </si>
  <si>
    <t>5201Z</t>
  </si>
  <si>
    <t>5202S</t>
  </si>
  <si>
    <t>5301Z</t>
  </si>
  <si>
    <t>5302Z</t>
  </si>
  <si>
    <t>5303Z</t>
  </si>
  <si>
    <t>5304Z</t>
  </si>
  <si>
    <t>5305S</t>
  </si>
  <si>
    <t>4902S</t>
  </si>
  <si>
    <t>4803S</t>
  </si>
  <si>
    <t>I/11 Hradec Králové - Vamberk; I/14 Vamberk - Solnice</t>
  </si>
  <si>
    <t>I/20, I/29, I/19, I/34 Plzeň – Písek – Tábor – Pelhřimov – Humpolec - Havlíčkův Brod</t>
  </si>
  <si>
    <t>I/20 Písek – České Budějovice</t>
  </si>
  <si>
    <t>I/2 obchvat Pardubic, I/36 Pardubice - Časy D35</t>
  </si>
  <si>
    <t>I/55 Břeclav (D2) – Břeclav st.hr.</t>
  </si>
  <si>
    <t>I/68, I/11 Třanovice – Mosty u J. st.hr.</t>
  </si>
  <si>
    <t>4804Z</t>
  </si>
  <si>
    <t>3003S</t>
  </si>
  <si>
    <t>3002Z</t>
  </si>
  <si>
    <t>KŽ Pardubice - Hradec Králové</t>
  </si>
  <si>
    <t>Paskov - Ostrava Kunčice - Ostrava Svinov / Polanka n/O</t>
  </si>
  <si>
    <t xml:space="preserve">KŽ Ostrava hl.n. – Ostrava Kunčice – Havířov – Český Těšín – Mosty u J. st.hr. </t>
  </si>
  <si>
    <t>VRT Brno – Rakvice</t>
  </si>
  <si>
    <t>Hlavní síť TEN-T</t>
  </si>
  <si>
    <t>Rozšířená hlavní síť TEN-T</t>
  </si>
  <si>
    <t>Globální síť TEN-T</t>
  </si>
  <si>
    <t>Příměstské vztahy metropolí</t>
  </si>
  <si>
    <t>Propojení metropolí - cílové potřeby</t>
  </si>
  <si>
    <t>Příměstské vztahy v aglomeracích</t>
  </si>
  <si>
    <t xml:space="preserve">Územní význam </t>
  </si>
  <si>
    <t>Stav klastru</t>
  </si>
  <si>
    <t>Emise skleníkových plynů</t>
  </si>
  <si>
    <t>Emise znečišťujících látek v urbanizovaném území</t>
  </si>
  <si>
    <t>Energetická náročnost dopravy</t>
  </si>
  <si>
    <t>Hluková zátěž</t>
  </si>
  <si>
    <t>Nehodovost</t>
  </si>
  <si>
    <t>Fragmentace krajiny</t>
  </si>
  <si>
    <t>Zábor území</t>
  </si>
  <si>
    <t>Životní prostředí</t>
  </si>
  <si>
    <t>Průměrná rychlost dosažení center vzdušnou vzdáleností pro vztahy mezi metropolemi a aglomerací k metropolím</t>
  </si>
  <si>
    <t>Průměrná rychlost dosažení center vzdušnou vzdáleností pro vztahy mezi aglomeracemi</t>
  </si>
  <si>
    <t>Odstranění omezujících míst</t>
  </si>
  <si>
    <t xml:space="preserve">Soulad kapacity </t>
  </si>
  <si>
    <t>Optimalizace kapacity</t>
  </si>
  <si>
    <t>Zvýšení bezpečnosti</t>
  </si>
  <si>
    <t>Poskytování digitálních služeb</t>
  </si>
  <si>
    <t>Multimodalita</t>
  </si>
  <si>
    <t>Technologie</t>
  </si>
  <si>
    <t>ano</t>
  </si>
  <si>
    <t>ne</t>
  </si>
  <si>
    <t xml:space="preserve">Vyberte </t>
  </si>
  <si>
    <t>Vyberte</t>
  </si>
  <si>
    <t>dálková doprava</t>
  </si>
  <si>
    <t>SPZ</t>
  </si>
  <si>
    <t>vysoce přínosné</t>
  </si>
  <si>
    <t>přínosné</t>
  </si>
  <si>
    <t xml:space="preserve">neutrální </t>
  </si>
  <si>
    <t>negativní</t>
  </si>
  <si>
    <t xml:space="preserve">řešený klastr je v současnosti nefunkční (missing link) a nebyla zahájena příprava projektů </t>
  </si>
  <si>
    <t xml:space="preserve">řešený klastr je v současnosti částečně funkční a nebyla zahájena příprava projektů </t>
  </si>
  <si>
    <t xml:space="preserve">klastr je ve fázi realizace nebo byl dokončen </t>
  </si>
  <si>
    <t xml:space="preserve">vysoce přínosné </t>
  </si>
  <si>
    <t>pozitivní</t>
  </si>
  <si>
    <t>neutrální</t>
  </si>
  <si>
    <t>projekt na zmírnění vlivu fragmentace</t>
  </si>
  <si>
    <t>neutrální projekt</t>
  </si>
  <si>
    <t>novostavba</t>
  </si>
  <si>
    <t>malý vliv</t>
  </si>
  <si>
    <t>velký vliv</t>
  </si>
  <si>
    <t>pod 40</t>
  </si>
  <si>
    <t>pod 50</t>
  </si>
  <si>
    <t>pod 70</t>
  </si>
  <si>
    <t>pod 90</t>
  </si>
  <si>
    <t>nad 90</t>
  </si>
  <si>
    <t>základní potřeby</t>
  </si>
  <si>
    <t>doplňkové potřeby</t>
  </si>
  <si>
    <t>Propojení metropolí - základní a doplňkové potřeby</t>
  </si>
  <si>
    <t xml:space="preserve">tranzitní spojnice mimo TEN-T </t>
  </si>
  <si>
    <t>důležitější hraniční přechody mimo TEN-T</t>
  </si>
  <si>
    <t>další významnější centra mimo ITI</t>
  </si>
  <si>
    <t>odlehlé regiony se soustředěnou podporou státu</t>
  </si>
  <si>
    <t>soulad</t>
  </si>
  <si>
    <t>mírný převis parametrů</t>
  </si>
  <si>
    <t>velký převis parametrů</t>
  </si>
  <si>
    <t>Významná mezinárodní spojení mimo TEN-T a napojení odlehlých regionů</t>
  </si>
  <si>
    <t>příprava klastru v současnosti probíhá (alespoň u části projektů byl zahájen proces EIA)</t>
  </si>
  <si>
    <t>Infrastruktura</t>
  </si>
  <si>
    <t>Potřeby Základní
Cílové
Doplňkové</t>
  </si>
  <si>
    <t>Multimodální klastr uzel Praha</t>
  </si>
  <si>
    <t>Multimodální klastr Státní hranice SRN – Ústí nad Labem – Praha  / Kolín</t>
  </si>
  <si>
    <t>VRT Praha - odb. Nová Ves</t>
  </si>
  <si>
    <t>VRT odb. Nová Ves - Lovosice</t>
  </si>
  <si>
    <t>Multimodální klastr Praha - Brno</t>
  </si>
  <si>
    <t>Multimodální klastr Brno – Břeclav st.hr. Slovensko / Rakousko</t>
  </si>
  <si>
    <t>Multimodální klastr St.hr. Bavorsko – Plzeň – Praha</t>
  </si>
  <si>
    <t>Multimodální klastr Praha – Ostrava (nad rámec Praha – Brno a Brno – Ostrava)</t>
  </si>
  <si>
    <t>Multimodální klastr Ostrava – st.hr. Slovensko</t>
  </si>
  <si>
    <t>D56, I/56 Ostrava – Frýdek-Místek</t>
  </si>
  <si>
    <t>706Z</t>
  </si>
  <si>
    <t>Multimodální klastr Vídeň – Přerov – Ostrava – st.hr. Polsko (nad rámec Brno – Břeclav st.hr.)</t>
  </si>
  <si>
    <t>VRT Brno - Přerov – Ostrava</t>
  </si>
  <si>
    <t>Multimodální klastr (Praha) – Hradec Králové – Trutnovsko st.hr.</t>
  </si>
  <si>
    <t>Multimodální klastr střední Morava – st.hr. Slovensko</t>
  </si>
  <si>
    <t>Multimodální klastr Brno – Olomouc</t>
  </si>
  <si>
    <t>Multimodální klastr Brno – Zlín</t>
  </si>
  <si>
    <t>Multimodální klastr Olomouc – Zlín</t>
  </si>
  <si>
    <t>Multimodální klastr Praha – České Budějovice</t>
  </si>
  <si>
    <t>Multimodální klastr České Budějovice – Dvořiště st.hr.</t>
  </si>
  <si>
    <t>Multimodální klastr Praha – Most – Karlovy Vary</t>
  </si>
  <si>
    <t>Multimodální klastr Praha – Liberec – st.hr. Polsko / SRN</t>
  </si>
  <si>
    <t>Multimodální klastr Plzeň – Karlovy Vary</t>
  </si>
  <si>
    <t>Multimodální Klastr Plzeň – České Budějovice</t>
  </si>
  <si>
    <t>Multimodální klastr České Budějovice – st. hr.  Vitorazsko</t>
  </si>
  <si>
    <t>Multimodální klastr Plzeň – Most</t>
  </si>
  <si>
    <t>Multimodální klastr Karlovy Vary – Ústí nad Labem</t>
  </si>
  <si>
    <t>KŽ Most – Ústí n/L</t>
  </si>
  <si>
    <t>Multimodální klastr Ústí nad Labem – Liberec</t>
  </si>
  <si>
    <t>Multimodální klastr Ústí nad Labem – Mladá Boleslav</t>
  </si>
  <si>
    <t>Multimodální klastr Liberec – Mladá Boleslav – Hradec Králové</t>
  </si>
  <si>
    <t>Multimodální klastr České Budějovice - Jihlava</t>
  </si>
  <si>
    <t>Multimodální klastr Jihlava – Pardubice – Hradec Králové</t>
  </si>
  <si>
    <t>Znojemsko</t>
  </si>
  <si>
    <t>Šluknovský výběžek</t>
  </si>
  <si>
    <t>3202S</t>
  </si>
  <si>
    <t>Krušné hory</t>
  </si>
  <si>
    <t>Jesenicko</t>
  </si>
  <si>
    <t>3402S</t>
  </si>
  <si>
    <t>Multimodální klastry příměstských spojení</t>
  </si>
  <si>
    <t>Praha</t>
  </si>
  <si>
    <t>KŽ severní obchvat pro nákladní dopravu Dřísy – Neratovice – Kralupy n/V – Kladno Ostrovec</t>
  </si>
  <si>
    <t>4109S</t>
  </si>
  <si>
    <t>Brno</t>
  </si>
  <si>
    <t>I/42, I/41 Brněnský okruh a navazující úseky</t>
  </si>
  <si>
    <t>Ostrava</t>
  </si>
  <si>
    <t>Plzeň</t>
  </si>
  <si>
    <t>Liberec</t>
  </si>
  <si>
    <t>Olomouc</t>
  </si>
  <si>
    <t>České Budějovice</t>
  </si>
  <si>
    <t>Hradec Králové</t>
  </si>
  <si>
    <t>KŽ Jaroměř – Náchod / Trutnov</t>
  </si>
  <si>
    <t>KŽ Týniště n/O - Častolovice - Solnice</t>
  </si>
  <si>
    <t>Pardubice</t>
  </si>
  <si>
    <t>Zlín</t>
  </si>
  <si>
    <t>Jihlava</t>
  </si>
  <si>
    <t>Mladá Boleslav</t>
  </si>
  <si>
    <t>Most</t>
  </si>
  <si>
    <t>Relace</t>
  </si>
  <si>
    <t>Železnice</t>
  </si>
  <si>
    <t>Silnice</t>
  </si>
  <si>
    <t>Metropole 1/mezikrajské 2</t>
  </si>
  <si>
    <t>km/h</t>
  </si>
  <si>
    <t>j.d. v min.</t>
  </si>
  <si>
    <t>koef. Žel.</t>
  </si>
  <si>
    <t>koef. Sil.</t>
  </si>
  <si>
    <t>Praha - Dresden</t>
  </si>
  <si>
    <t>do 40</t>
  </si>
  <si>
    <t>Praha - München</t>
  </si>
  <si>
    <t>40-49</t>
  </si>
  <si>
    <t>Praha - Nürnberg</t>
  </si>
  <si>
    <t>50-59</t>
  </si>
  <si>
    <t>Praha - Linz</t>
  </si>
  <si>
    <t>60-69</t>
  </si>
  <si>
    <t>Praha - Wien</t>
  </si>
  <si>
    <t>70-79</t>
  </si>
  <si>
    <t>Praha - Katowice</t>
  </si>
  <si>
    <t>80 a více</t>
  </si>
  <si>
    <t>Praha - Wroclaw</t>
  </si>
  <si>
    <t>Praha - Bratislava</t>
  </si>
  <si>
    <t>Brno - Bratislava</t>
  </si>
  <si>
    <t>Brno - Wien</t>
  </si>
  <si>
    <t>Ostrava - Katowice</t>
  </si>
  <si>
    <t>Ostrava - Wroclaw</t>
  </si>
  <si>
    <t>Praha - Brno</t>
  </si>
  <si>
    <t>Praha - Ostrava</t>
  </si>
  <si>
    <t>Brno - Ostrava</t>
  </si>
  <si>
    <t>Praha - České Budějovice</t>
  </si>
  <si>
    <t>Praha - Plzeň</t>
  </si>
  <si>
    <t>Praha - Karlovy Vary</t>
  </si>
  <si>
    <t>Praha - Most</t>
  </si>
  <si>
    <t>Praha - Ústí nad Labem</t>
  </si>
  <si>
    <t>Praha - Liberec</t>
  </si>
  <si>
    <t>Praha - Mladá Boleslav</t>
  </si>
  <si>
    <t>Praha - Hradec Králové</t>
  </si>
  <si>
    <t>Praha - Pardubice</t>
  </si>
  <si>
    <t>Praha - Jihlava</t>
  </si>
  <si>
    <t>Praha - Olomouc</t>
  </si>
  <si>
    <t>Praha - Zlín</t>
  </si>
  <si>
    <t>Brno - Jihlava</t>
  </si>
  <si>
    <t>Brno - Olomouc</t>
  </si>
  <si>
    <t>Brno - Zlín</t>
  </si>
  <si>
    <t>Brno - Pardubice</t>
  </si>
  <si>
    <t>Ostrava - Olomouc</t>
  </si>
  <si>
    <t>Ostrava - Zlín</t>
  </si>
  <si>
    <t>České Budějovice - Jihlava</t>
  </si>
  <si>
    <t>České Budějovice - Plzeň</t>
  </si>
  <si>
    <t>Plzeň - Karlovy Vary</t>
  </si>
  <si>
    <t>Plzeň - Most</t>
  </si>
  <si>
    <t>Karlovy Vary - Most</t>
  </si>
  <si>
    <t>Most - Ústí nad Labem</t>
  </si>
  <si>
    <t>Ústí nad Labem - Liberec</t>
  </si>
  <si>
    <t>Ústí nad Labem - Mladá Boleslav</t>
  </si>
  <si>
    <t>Liberec - Hradec Králové</t>
  </si>
  <si>
    <t>Liberec - Pardubice</t>
  </si>
  <si>
    <t>Liberec - Mladá Boleslav</t>
  </si>
  <si>
    <t>Mladá Boleslav - Hradec Králové</t>
  </si>
  <si>
    <t>Mladá Boleslav - Pardubice</t>
  </si>
  <si>
    <t>Pardubice - Olomouc</t>
  </si>
  <si>
    <t>Olomouc - Zlín</t>
  </si>
  <si>
    <t>Brno - Znojmo</t>
  </si>
  <si>
    <t>Praha - Znojmo</t>
  </si>
  <si>
    <t>Praha - Rumburk</t>
  </si>
  <si>
    <t>Praha - Česká Lípa</t>
  </si>
  <si>
    <t>Praha - Písek</t>
  </si>
  <si>
    <t>Olomouc - Jeseník</t>
  </si>
  <si>
    <t>Hradec Králové - Trutnov</t>
  </si>
  <si>
    <t>číslo klastru</t>
  </si>
  <si>
    <t xml:space="preserve">Projektový klastr </t>
  </si>
  <si>
    <t>Další přeshraniční spojení a odlehlé regiony</t>
  </si>
  <si>
    <t>Mezinárodní digitální interoperabilita</t>
  </si>
  <si>
    <t>Rovné podmínky přístupnosti</t>
  </si>
  <si>
    <t>Vyváženost rozvoje multimodálního klastru</t>
  </si>
  <si>
    <t xml:space="preserve">Klastr žel. nebo sil. infr. svou realizací zajistí funkčnost multimodálního klastru </t>
  </si>
  <si>
    <t xml:space="preserve">Klastr žel. nebo sil. infr. svou realizací zvýší funkčnost multimodálního klastru </t>
  </si>
  <si>
    <t>Součet bodů</t>
  </si>
  <si>
    <t>ostatní</t>
  </si>
  <si>
    <t>není klastr základních potřeb</t>
  </si>
  <si>
    <t>nerelevantní</t>
  </si>
  <si>
    <t>není klastr cílové potřeby</t>
  </si>
  <si>
    <t xml:space="preserve">nebyla zahájena příprava </t>
  </si>
  <si>
    <t xml:space="preserve">byla zahájena příprava </t>
  </si>
  <si>
    <t>Infrastruktura pro nákladní dopravu</t>
  </si>
  <si>
    <t>Ostrava-Žilina</t>
  </si>
  <si>
    <t>Č.Budějovice - Linz</t>
  </si>
  <si>
    <t>Liberec - Zhořelec</t>
  </si>
  <si>
    <t>Liberec - Dresden</t>
  </si>
  <si>
    <t>Pardubice - Jihlava</t>
  </si>
  <si>
    <t>Olomouc - Žilina</t>
  </si>
  <si>
    <t>Praha - Chemnitz</t>
  </si>
  <si>
    <t>Praha - Praha letiště V.H.</t>
  </si>
  <si>
    <t>-</t>
  </si>
  <si>
    <t>významný přínos</t>
  </si>
  <si>
    <t>částečný přínos</t>
  </si>
  <si>
    <t>kód</t>
  </si>
  <si>
    <t>Kód</t>
  </si>
  <si>
    <t>I/43 I/73 Moravská Třebová – Brno; Skalice n/S - Lačnov</t>
  </si>
  <si>
    <t>Číslo klastru</t>
  </si>
  <si>
    <t>Vzdušná vzdálenost</t>
  </si>
  <si>
    <t>Body metropole</t>
  </si>
  <si>
    <t>Body mezikrajské</t>
  </si>
  <si>
    <t>j.d.</t>
  </si>
  <si>
    <t>jízdní doba</t>
  </si>
  <si>
    <t>Propojení aglomerací ITI na spádové metropole - cílové potřeby</t>
  </si>
  <si>
    <t>Propojení sousedních aglomerací ITI</t>
  </si>
  <si>
    <t>Multimodální nákladní doprava</t>
  </si>
  <si>
    <t>Multimodální osobní doprava</t>
  </si>
  <si>
    <t>Propojení aglomerací ITI na spádové metropole - základní a doplňkové  potřeby</t>
  </si>
  <si>
    <t>Zjednodušená analýza nákladů a přínosů - časová dostupnost</t>
  </si>
  <si>
    <t>VRT (Brno) - Přerov – Ostrava</t>
  </si>
  <si>
    <t>Vysvětlivky</t>
  </si>
  <si>
    <t>Klastry pořadí</t>
  </si>
  <si>
    <t>K8T3</t>
  </si>
  <si>
    <t>Klastry pořadí - módy</t>
  </si>
  <si>
    <t>Klastry hodnocení</t>
  </si>
  <si>
    <t>Kapacita, předpokládaná intenzita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</si>
</sst>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sz val="10"/>
      <color rgb="FFFF0000"/>
      <name val="Calibri"/>
      <family val="2"/>
      <charset val="238"/>
      <scheme val="minor"/>
    </font>
    <font>
      <sz val="11"/>
      <name val="Calibri"/>
      <family val="2"/>
      <charset val="238"/>
      <scheme val="minor"/>
    </font>
    <font>
      <b/>
      <sz val="11"/>
      <name val="Calibri"/>
      <family val="2"/>
      <charset val="238"/>
      <scheme val="minor"/>
    </font>
    <font>
      <b/>
      <sz val="18"/>
      <color theme="1"/>
      <name val="Calibri"/>
      <family val="2"/>
      <charset val="238"/>
      <scheme val="minor"/>
    </font>
    <font>
      <sz val="11"/>
      <color rgb="FFFF0000"/>
      <name val="Calibri"/>
      <family val="2"/>
      <charset val="238"/>
      <scheme val="minor"/>
    </font>
    <font>
      <b/>
      <sz val="14"/>
      <color theme="1"/>
      <name val="Calibri"/>
      <family val="2"/>
      <charset val="238"/>
      <scheme val="minor"/>
    </font>
    <font>
      <b/>
      <sz val="12"/>
      <color theme="1"/>
      <name val="Calibri"/>
      <family val="2"/>
      <charset val="238"/>
      <scheme val="minor"/>
    </font>
  </fonts>
  <fills count="22">
    <fill>
      <patternFill patternType="none"/>
    </fill>
    <fill>
      <patternFill patternType="gray125"/>
    </fill>
    <fill>
      <patternFill patternType="solid">
        <fgColor rgb="FFFFCC99"/>
        <bgColor indexed="64"/>
      </patternFill>
    </fill>
    <fill>
      <patternFill patternType="solid">
        <fgColor rgb="FFFFCCCC"/>
        <bgColor indexed="64"/>
      </patternFill>
    </fill>
    <fill>
      <patternFill patternType="solid">
        <fgColor rgb="FFCCFFCC"/>
        <bgColor indexed="64"/>
      </patternFill>
    </fill>
    <fill>
      <patternFill patternType="solid">
        <fgColor rgb="FFFFCCFF"/>
        <bgColor indexed="64"/>
      </patternFill>
    </fill>
    <fill>
      <patternFill patternType="solid">
        <fgColor rgb="FFCC99FF"/>
        <bgColor indexed="64"/>
      </patternFill>
    </fill>
    <fill>
      <patternFill patternType="solid">
        <fgColor rgb="FF66FFCC"/>
        <bgColor indexed="64"/>
      </patternFill>
    </fill>
    <fill>
      <patternFill patternType="solid">
        <fgColor rgb="FFC0C0C0"/>
        <bgColor indexed="64"/>
      </patternFill>
    </fill>
    <fill>
      <patternFill patternType="solid">
        <fgColor rgb="FFFFFF00"/>
        <bgColor indexed="64"/>
      </patternFill>
    </fill>
    <fill>
      <patternFill patternType="solid">
        <fgColor rgb="FFFFFFCC"/>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7" tint="-0.249977111117893"/>
        <bgColor indexed="64"/>
      </patternFill>
    </fill>
    <fill>
      <patternFill patternType="solid">
        <fgColor theme="0"/>
        <bgColor indexed="64"/>
      </patternFill>
    </fill>
  </fills>
  <borders count="25">
    <border>
      <left/>
      <right/>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154">
    <xf numFmtId="0" fontId="0" fillId="0" borderId="0" xfId="0"/>
    <xf numFmtId="0" fontId="2" fillId="0" borderId="0" xfId="0" applyFont="1" applyAlignment="1">
      <alignment vertical="top"/>
    </xf>
    <xf numFmtId="0" fontId="0" fillId="0" borderId="0" xfId="0" applyFont="1" applyAlignment="1">
      <alignment horizontal="center" vertical="top" wrapText="1"/>
    </xf>
    <xf numFmtId="0" fontId="0" fillId="0" borderId="0" xfId="0" applyFont="1" applyAlignment="1">
      <alignment vertical="top"/>
    </xf>
    <xf numFmtId="0" fontId="2" fillId="0" borderId="0" xfId="0" applyFont="1" applyAlignment="1">
      <alignment horizontal="center" vertical="top" wrapText="1"/>
    </xf>
    <xf numFmtId="0" fontId="2" fillId="0" borderId="0" xfId="0" applyFont="1" applyAlignment="1">
      <alignment vertical="top" wrapText="1"/>
    </xf>
    <xf numFmtId="0" fontId="3" fillId="0" borderId="0" xfId="0" applyFont="1" applyFill="1" applyAlignment="1">
      <alignment vertical="top"/>
    </xf>
    <xf numFmtId="0" fontId="2" fillId="0" borderId="0" xfId="0" applyFont="1"/>
    <xf numFmtId="0" fontId="0" fillId="10" borderId="6" xfId="0" applyFont="1" applyFill="1" applyBorder="1" applyAlignment="1">
      <alignment vertical="top" wrapText="1"/>
    </xf>
    <xf numFmtId="0" fontId="2" fillId="0" borderId="0" xfId="0" applyFont="1" applyAlignment="1">
      <alignment horizontal="center" vertical="top"/>
    </xf>
    <xf numFmtId="0" fontId="2" fillId="0" borderId="0" xfId="0" applyFont="1" applyAlignment="1">
      <alignment vertical="top" wrapText="1"/>
    </xf>
    <xf numFmtId="0" fontId="0" fillId="0" borderId="6" xfId="0" applyFont="1" applyBorder="1" applyAlignment="1">
      <alignment horizontal="center" vertical="top" wrapText="1"/>
    </xf>
    <xf numFmtId="0" fontId="0" fillId="0" borderId="6" xfId="0" applyFont="1" applyFill="1" applyBorder="1" applyAlignment="1">
      <alignment vertical="top" wrapText="1"/>
    </xf>
    <xf numFmtId="0" fontId="1" fillId="0" borderId="6" xfId="0" applyFont="1" applyFill="1" applyBorder="1" applyAlignment="1">
      <alignment horizontal="center" vertical="top" wrapText="1"/>
    </xf>
    <xf numFmtId="0" fontId="0" fillId="0" borderId="13" xfId="0" applyFont="1" applyBorder="1" applyAlignment="1">
      <alignment horizontal="center" vertical="top" wrapText="1"/>
    </xf>
    <xf numFmtId="0" fontId="0" fillId="18" borderId="6" xfId="0" applyFont="1" applyFill="1" applyBorder="1" applyAlignment="1">
      <alignment horizontal="center" vertical="top"/>
    </xf>
    <xf numFmtId="0" fontId="0" fillId="18" borderId="6" xfId="0" applyFont="1" applyFill="1" applyBorder="1" applyAlignment="1">
      <alignment vertical="top" wrapText="1"/>
    </xf>
    <xf numFmtId="0" fontId="0" fillId="18" borderId="6" xfId="0" applyFont="1" applyFill="1" applyBorder="1" applyAlignment="1">
      <alignment horizontal="center" vertical="top" wrapText="1"/>
    </xf>
    <xf numFmtId="0" fontId="0" fillId="18" borderId="6" xfId="0" applyFont="1" applyFill="1" applyBorder="1" applyAlignment="1">
      <alignment vertical="top"/>
    </xf>
    <xf numFmtId="0" fontId="0" fillId="15" borderId="6" xfId="0" applyFont="1" applyFill="1" applyBorder="1" applyAlignment="1">
      <alignment horizontal="center" vertical="top"/>
    </xf>
    <xf numFmtId="0" fontId="0" fillId="15" borderId="6" xfId="0" applyFont="1" applyFill="1" applyBorder="1" applyAlignment="1">
      <alignment vertical="top" wrapText="1"/>
    </xf>
    <xf numFmtId="0" fontId="0" fillId="15" borderId="6" xfId="0" applyFont="1" applyFill="1" applyBorder="1" applyAlignment="1">
      <alignment horizontal="center" vertical="top" wrapText="1"/>
    </xf>
    <xf numFmtId="0" fontId="0" fillId="15" borderId="6" xfId="0" applyFont="1" applyFill="1" applyBorder="1" applyAlignment="1">
      <alignment vertical="top"/>
    </xf>
    <xf numFmtId="0" fontId="0" fillId="15" borderId="6" xfId="0" applyFont="1" applyFill="1" applyBorder="1" applyAlignment="1">
      <alignment horizontal="justify" vertical="top" wrapText="1"/>
    </xf>
    <xf numFmtId="0" fontId="0" fillId="18" borderId="6" xfId="0" applyFont="1" applyFill="1" applyBorder="1" applyAlignment="1">
      <alignment horizontal="justify" vertical="top" wrapText="1"/>
    </xf>
    <xf numFmtId="0" fontId="0" fillId="0" borderId="12" xfId="0" applyFont="1" applyBorder="1"/>
    <xf numFmtId="0" fontId="0" fillId="0" borderId="13" xfId="0" applyFont="1" applyBorder="1"/>
    <xf numFmtId="1" fontId="4" fillId="0" borderId="13" xfId="0" applyNumberFormat="1" applyFont="1" applyBorder="1"/>
    <xf numFmtId="0" fontId="0" fillId="0" borderId="13" xfId="0" applyFont="1" applyBorder="1" applyAlignment="1">
      <alignment horizontal="center"/>
    </xf>
    <xf numFmtId="0" fontId="0" fillId="0" borderId="14" xfId="0" applyFont="1" applyBorder="1"/>
    <xf numFmtId="0" fontId="0" fillId="0" borderId="5" xfId="0" applyFont="1" applyBorder="1"/>
    <xf numFmtId="0" fontId="0" fillId="0" borderId="6" xfId="0" applyFont="1" applyBorder="1"/>
    <xf numFmtId="1" fontId="4" fillId="0" borderId="6" xfId="0" applyNumberFormat="1" applyFont="1" applyBorder="1"/>
    <xf numFmtId="0" fontId="0" fillId="0" borderId="6" xfId="0" applyFont="1" applyBorder="1" applyAlignment="1">
      <alignment horizontal="center"/>
    </xf>
    <xf numFmtId="0" fontId="0" fillId="0" borderId="7" xfId="0" applyFont="1" applyBorder="1"/>
    <xf numFmtId="0" fontId="4" fillId="0" borderId="5" xfId="0" applyFont="1" applyBorder="1"/>
    <xf numFmtId="0" fontId="4" fillId="0" borderId="6" xfId="0" applyFont="1" applyBorder="1"/>
    <xf numFmtId="0" fontId="0" fillId="0" borderId="8" xfId="0" applyFont="1" applyBorder="1"/>
    <xf numFmtId="0" fontId="0" fillId="0" borderId="9" xfId="0" applyFont="1" applyBorder="1"/>
    <xf numFmtId="0" fontId="0" fillId="0" borderId="9" xfId="0" quotePrefix="1" applyFont="1" applyBorder="1" applyAlignment="1">
      <alignment horizontal="right"/>
    </xf>
    <xf numFmtId="1" fontId="4" fillId="0" borderId="9" xfId="0" applyNumberFormat="1" applyFont="1" applyBorder="1"/>
    <xf numFmtId="0" fontId="0" fillId="0" borderId="9" xfId="0" applyFont="1" applyBorder="1" applyAlignment="1">
      <alignment horizontal="center"/>
    </xf>
    <xf numFmtId="0" fontId="0" fillId="0" borderId="10" xfId="0" applyFont="1" applyBorder="1"/>
    <xf numFmtId="0" fontId="0" fillId="9" borderId="6" xfId="0" applyFont="1" applyFill="1" applyBorder="1" applyAlignment="1">
      <alignment vertical="top" wrapText="1"/>
    </xf>
    <xf numFmtId="0" fontId="0" fillId="14" borderId="6" xfId="0" applyFont="1" applyFill="1" applyBorder="1" applyAlignment="1">
      <alignment horizontal="center" vertical="top" wrapText="1"/>
    </xf>
    <xf numFmtId="0" fontId="0" fillId="13" borderId="6" xfId="0" applyFont="1" applyFill="1" applyBorder="1" applyAlignment="1">
      <alignment horizontal="center" vertical="top" wrapText="1"/>
    </xf>
    <xf numFmtId="0" fontId="1" fillId="0" borderId="6" xfId="0" applyFont="1" applyBorder="1" applyAlignment="1">
      <alignment horizontal="center" vertical="top"/>
    </xf>
    <xf numFmtId="0" fontId="5" fillId="0" borderId="6" xfId="0" applyFont="1" applyBorder="1" applyAlignment="1">
      <alignment horizontal="center" vertical="top"/>
    </xf>
    <xf numFmtId="0" fontId="1" fillId="11" borderId="6" xfId="0" applyFont="1" applyFill="1" applyBorder="1" applyAlignment="1">
      <alignment horizontal="center" vertical="top" wrapText="1"/>
    </xf>
    <xf numFmtId="0" fontId="4" fillId="0" borderId="6" xfId="0" applyFont="1" applyFill="1" applyBorder="1" applyAlignment="1">
      <alignment horizontal="center" vertical="top" wrapText="1"/>
    </xf>
    <xf numFmtId="0" fontId="0" fillId="9" borderId="6" xfId="0" applyFont="1" applyFill="1" applyBorder="1" applyAlignment="1">
      <alignment horizontal="center" vertical="top" wrapText="1"/>
    </xf>
    <xf numFmtId="0" fontId="0" fillId="14" borderId="9" xfId="0" applyFont="1" applyFill="1" applyBorder="1" applyAlignment="1">
      <alignment horizontal="center" vertical="top" wrapText="1"/>
    </xf>
    <xf numFmtId="0" fontId="0" fillId="13" borderId="9" xfId="0" applyFont="1" applyFill="1" applyBorder="1" applyAlignment="1">
      <alignment horizontal="center" vertical="top" wrapText="1"/>
    </xf>
    <xf numFmtId="0" fontId="0" fillId="0" borderId="6" xfId="0" applyBorder="1"/>
    <xf numFmtId="0" fontId="0" fillId="0" borderId="6" xfId="0" applyFont="1" applyBorder="1" applyAlignment="1">
      <alignment horizontal="center" vertical="top"/>
    </xf>
    <xf numFmtId="0" fontId="0" fillId="0" borderId="6" xfId="0" applyFont="1" applyBorder="1" applyAlignment="1">
      <alignment vertical="top" wrapText="1"/>
    </xf>
    <xf numFmtId="0" fontId="0" fillId="0" borderId="6" xfId="0" applyFont="1" applyBorder="1" applyAlignment="1">
      <alignment vertical="top"/>
    </xf>
    <xf numFmtId="0" fontId="0" fillId="0" borderId="6" xfId="0" applyFont="1" applyBorder="1" applyAlignment="1">
      <alignment horizontal="justify" vertical="top" wrapText="1"/>
    </xf>
    <xf numFmtId="0" fontId="4" fillId="0" borderId="6" xfId="0" applyFont="1" applyBorder="1" applyAlignment="1">
      <alignment vertical="top" wrapText="1"/>
    </xf>
    <xf numFmtId="0" fontId="0" fillId="0" borderId="9" xfId="0" applyFont="1" applyBorder="1" applyAlignment="1">
      <alignment horizontal="center" vertical="top"/>
    </xf>
    <xf numFmtId="0" fontId="0" fillId="0" borderId="9" xfId="0" applyFont="1" applyBorder="1" applyAlignment="1">
      <alignment vertical="top" wrapText="1"/>
    </xf>
    <xf numFmtId="0" fontId="0" fillId="0" borderId="9" xfId="0" applyFont="1" applyBorder="1" applyAlignment="1">
      <alignment horizontal="center" vertical="top" wrapText="1"/>
    </xf>
    <xf numFmtId="0" fontId="0" fillId="0" borderId="9" xfId="0" applyFont="1" applyBorder="1" applyAlignment="1">
      <alignment vertical="top"/>
    </xf>
    <xf numFmtId="0" fontId="0" fillId="2" borderId="6" xfId="0" applyFont="1" applyFill="1" applyBorder="1" applyAlignment="1">
      <alignment vertical="top" wrapText="1"/>
    </xf>
    <xf numFmtId="0" fontId="0" fillId="2" borderId="6" xfId="0" applyFont="1" applyFill="1" applyBorder="1" applyAlignment="1">
      <alignment horizontal="center" vertical="top" wrapText="1"/>
    </xf>
    <xf numFmtId="0" fontId="0" fillId="3" borderId="6" xfId="0" applyFont="1" applyFill="1" applyBorder="1" applyAlignment="1">
      <alignment vertical="top" wrapText="1"/>
    </xf>
    <xf numFmtId="0" fontId="0" fillId="3" borderId="6" xfId="0" applyFont="1" applyFill="1" applyBorder="1" applyAlignment="1">
      <alignment horizontal="center" vertical="top" wrapText="1"/>
    </xf>
    <xf numFmtId="0" fontId="0" fillId="4" borderId="6" xfId="0" applyFont="1" applyFill="1" applyBorder="1" applyAlignment="1">
      <alignment vertical="top" wrapText="1"/>
    </xf>
    <xf numFmtId="0" fontId="0" fillId="4" borderId="6" xfId="0" applyFont="1" applyFill="1" applyBorder="1" applyAlignment="1">
      <alignment horizontal="center" vertical="top" wrapText="1"/>
    </xf>
    <xf numFmtId="0" fontId="0" fillId="5" borderId="6" xfId="0" applyFont="1" applyFill="1" applyBorder="1" applyAlignment="1">
      <alignment vertical="top" wrapText="1"/>
    </xf>
    <xf numFmtId="0" fontId="0" fillId="5" borderId="6" xfId="0" applyFont="1" applyFill="1" applyBorder="1" applyAlignment="1">
      <alignment horizontal="center" vertical="top" wrapText="1"/>
    </xf>
    <xf numFmtId="0" fontId="0" fillId="6" borderId="6" xfId="0" applyFont="1" applyFill="1" applyBorder="1" applyAlignment="1">
      <alignment vertical="top" wrapText="1"/>
    </xf>
    <xf numFmtId="0" fontId="0" fillId="6" borderId="6" xfId="0" applyFont="1" applyFill="1" applyBorder="1" applyAlignment="1">
      <alignment horizontal="center" vertical="top" wrapText="1"/>
    </xf>
    <xf numFmtId="0" fontId="0" fillId="7" borderId="6" xfId="0" applyFont="1" applyFill="1" applyBorder="1" applyAlignment="1">
      <alignment vertical="top" wrapText="1"/>
    </xf>
    <xf numFmtId="0" fontId="0" fillId="7" borderId="6" xfId="0" applyFont="1" applyFill="1" applyBorder="1" applyAlignment="1">
      <alignment horizontal="center" vertical="top" wrapText="1"/>
    </xf>
    <xf numFmtId="0" fontId="0" fillId="14" borderId="6" xfId="0" applyFont="1" applyFill="1" applyBorder="1" applyAlignment="1">
      <alignment vertical="top" wrapText="1"/>
    </xf>
    <xf numFmtId="0" fontId="1" fillId="0" borderId="6" xfId="0" applyFont="1" applyBorder="1" applyAlignment="1">
      <alignment vertical="top"/>
    </xf>
    <xf numFmtId="0" fontId="7" fillId="0" borderId="6" xfId="0" applyFont="1" applyFill="1" applyBorder="1" applyAlignment="1">
      <alignment vertical="top"/>
    </xf>
    <xf numFmtId="0" fontId="4" fillId="0" borderId="6" xfId="0" applyFont="1" applyBorder="1" applyAlignment="1">
      <alignment vertical="top"/>
    </xf>
    <xf numFmtId="0" fontId="0" fillId="0" borderId="6" xfId="0" quotePrefix="1" applyFont="1" applyBorder="1" applyAlignment="1">
      <alignment horizontal="right" vertical="top"/>
    </xf>
    <xf numFmtId="0" fontId="0" fillId="0" borderId="6" xfId="0" applyFont="1" applyBorder="1" applyAlignment="1">
      <alignment horizontal="justify" vertical="top"/>
    </xf>
    <xf numFmtId="0" fontId="0" fillId="9" borderId="6" xfId="0" applyFont="1" applyFill="1" applyBorder="1" applyAlignment="1">
      <alignment horizontal="center" vertical="top"/>
    </xf>
    <xf numFmtId="0" fontId="0" fillId="2" borderId="9" xfId="0" applyFont="1" applyFill="1" applyBorder="1" applyAlignment="1">
      <alignment vertical="top" wrapText="1"/>
    </xf>
    <xf numFmtId="0" fontId="0" fillId="2" borderId="9" xfId="0" applyFont="1" applyFill="1" applyBorder="1" applyAlignment="1">
      <alignment horizontal="center" vertical="top" wrapText="1"/>
    </xf>
    <xf numFmtId="0" fontId="0" fillId="3" borderId="9" xfId="0" applyFont="1" applyFill="1" applyBorder="1" applyAlignment="1">
      <alignment vertical="top" wrapText="1"/>
    </xf>
    <xf numFmtId="0" fontId="0" fillId="3" borderId="9" xfId="0" applyFont="1" applyFill="1" applyBorder="1" applyAlignment="1">
      <alignment horizontal="center" vertical="top" wrapText="1"/>
    </xf>
    <xf numFmtId="0" fontId="0" fillId="4" borderId="9" xfId="0" applyFont="1" applyFill="1" applyBorder="1" applyAlignment="1">
      <alignment vertical="top" wrapText="1"/>
    </xf>
    <xf numFmtId="0" fontId="0" fillId="4" borderId="9" xfId="0" applyFont="1" applyFill="1" applyBorder="1" applyAlignment="1">
      <alignment horizontal="center" vertical="top" wrapText="1"/>
    </xf>
    <xf numFmtId="0" fontId="0" fillId="5" borderId="9" xfId="0" applyFont="1" applyFill="1" applyBorder="1" applyAlignment="1">
      <alignment vertical="top" wrapText="1"/>
    </xf>
    <xf numFmtId="0" fontId="0" fillId="5" borderId="9" xfId="0" applyFont="1" applyFill="1" applyBorder="1" applyAlignment="1">
      <alignment horizontal="center" vertical="top" wrapText="1"/>
    </xf>
    <xf numFmtId="0" fontId="0" fillId="6" borderId="9" xfId="0" applyFont="1" applyFill="1" applyBorder="1" applyAlignment="1">
      <alignment vertical="top" wrapText="1"/>
    </xf>
    <xf numFmtId="0" fontId="0" fillId="6" borderId="9" xfId="0" applyFont="1" applyFill="1" applyBorder="1" applyAlignment="1">
      <alignment horizontal="center" vertical="top" wrapText="1"/>
    </xf>
    <xf numFmtId="0" fontId="0" fillId="7" borderId="9" xfId="0" applyFont="1" applyFill="1" applyBorder="1" applyAlignment="1">
      <alignment vertical="top" wrapText="1"/>
    </xf>
    <xf numFmtId="0" fontId="0" fillId="7" borderId="9" xfId="0" applyFont="1" applyFill="1" applyBorder="1" applyAlignment="1">
      <alignment horizontal="center" vertical="top" wrapText="1"/>
    </xf>
    <xf numFmtId="0" fontId="0" fillId="14" borderId="9" xfId="0" applyFont="1" applyFill="1" applyBorder="1" applyAlignment="1">
      <alignment vertical="top" wrapText="1"/>
    </xf>
    <xf numFmtId="0" fontId="4" fillId="0" borderId="6" xfId="0" applyFont="1" applyBorder="1" applyAlignment="1">
      <alignment horizontal="center"/>
    </xf>
    <xf numFmtId="0" fontId="9" fillId="16" borderId="3" xfId="0" applyFont="1" applyFill="1" applyBorder="1" applyAlignment="1">
      <alignment horizontal="center" vertical="center" wrapText="1"/>
    </xf>
    <xf numFmtId="0" fontId="9" fillId="16" borderId="11" xfId="0" applyFont="1" applyFill="1" applyBorder="1" applyAlignment="1">
      <alignment horizontal="center" vertical="center" wrapText="1"/>
    </xf>
    <xf numFmtId="0" fontId="9" fillId="16" borderId="9" xfId="0" applyFont="1" applyFill="1" applyBorder="1" applyAlignment="1">
      <alignment horizontal="center" vertical="center" wrapText="1"/>
    </xf>
    <xf numFmtId="0" fontId="9" fillId="16" borderId="10" xfId="0" applyFont="1" applyFill="1" applyBorder="1" applyAlignment="1">
      <alignment horizontal="center" vertical="center" wrapText="1"/>
    </xf>
    <xf numFmtId="0" fontId="2" fillId="21" borderId="0" xfId="0" applyFont="1" applyFill="1" applyAlignment="1">
      <alignment vertical="top"/>
    </xf>
    <xf numFmtId="0" fontId="0" fillId="0" borderId="5" xfId="0" applyBorder="1" applyAlignment="1">
      <alignment horizontal="center"/>
    </xf>
    <xf numFmtId="0" fontId="0" fillId="0" borderId="7" xfId="0" applyBorder="1"/>
    <xf numFmtId="0" fontId="0" fillId="0" borderId="8" xfId="0" applyFill="1" applyBorder="1" applyAlignment="1">
      <alignment horizontal="center"/>
    </xf>
    <xf numFmtId="0" fontId="0" fillId="0" borderId="9" xfId="0" applyFill="1" applyBorder="1"/>
    <xf numFmtId="0" fontId="0" fillId="0" borderId="10" xfId="0" applyBorder="1"/>
    <xf numFmtId="0" fontId="8" fillId="0" borderId="0" xfId="0" applyFont="1" applyAlignment="1">
      <alignment horizontal="center" vertical="top"/>
    </xf>
    <xf numFmtId="0" fontId="8" fillId="0" borderId="0" xfId="0" applyFont="1" applyAlignment="1">
      <alignment vertical="top"/>
    </xf>
    <xf numFmtId="0" fontId="8" fillId="21" borderId="6" xfId="0" applyFont="1" applyFill="1" applyBorder="1" applyAlignment="1">
      <alignment horizontal="center" vertical="top"/>
    </xf>
    <xf numFmtId="0" fontId="8" fillId="0" borderId="0" xfId="0" applyFont="1"/>
    <xf numFmtId="0" fontId="8" fillId="17" borderId="3" xfId="0" applyFont="1" applyFill="1" applyBorder="1" applyAlignment="1">
      <alignment horizontal="center" vertical="top"/>
    </xf>
    <xf numFmtId="0" fontId="8" fillId="16" borderId="4" xfId="0" applyFont="1" applyFill="1" applyBorder="1" applyAlignment="1">
      <alignment horizontal="center" vertical="center" wrapText="1"/>
    </xf>
    <xf numFmtId="0" fontId="8" fillId="16" borderId="15" xfId="0" applyFont="1" applyFill="1" applyBorder="1" applyAlignment="1">
      <alignment horizontal="center" vertical="center" wrapText="1"/>
    </xf>
    <xf numFmtId="0" fontId="8" fillId="16" borderId="6" xfId="0" applyFont="1" applyFill="1" applyBorder="1" applyAlignment="1">
      <alignment horizontal="center" vertical="center" wrapText="1"/>
    </xf>
    <xf numFmtId="0" fontId="8" fillId="16" borderId="9" xfId="0" applyFont="1" applyFill="1" applyBorder="1" applyAlignment="1">
      <alignment horizontal="center" vertical="center" wrapText="1"/>
    </xf>
    <xf numFmtId="0" fontId="8" fillId="14" borderId="19" xfId="0" applyFont="1" applyFill="1" applyBorder="1" applyAlignment="1">
      <alignment horizontal="center" vertical="top"/>
    </xf>
    <xf numFmtId="0" fontId="2" fillId="14" borderId="20" xfId="0" applyFont="1" applyFill="1" applyBorder="1" applyAlignment="1">
      <alignment horizontal="center" vertical="top"/>
    </xf>
    <xf numFmtId="0" fontId="2" fillId="14" borderId="21" xfId="0" applyFont="1" applyFill="1" applyBorder="1" applyAlignment="1">
      <alignment horizontal="center" vertical="top"/>
    </xf>
    <xf numFmtId="0" fontId="1" fillId="15" borderId="1" xfId="0" applyFont="1" applyFill="1" applyBorder="1" applyAlignment="1">
      <alignment horizontal="center" vertical="top" wrapText="1"/>
    </xf>
    <xf numFmtId="0" fontId="1" fillId="20" borderId="1" xfId="0" applyFont="1" applyFill="1" applyBorder="1" applyAlignment="1">
      <alignment horizontal="center" vertical="top" wrapText="1"/>
    </xf>
    <xf numFmtId="0" fontId="6" fillId="19" borderId="6" xfId="0" applyFont="1" applyFill="1" applyBorder="1" applyAlignment="1">
      <alignment horizontal="center" vertical="top" wrapText="1"/>
    </xf>
    <xf numFmtId="0" fontId="8" fillId="16" borderId="3" xfId="0" applyFont="1" applyFill="1" applyBorder="1" applyAlignment="1">
      <alignment horizontal="center" vertical="center" wrapText="1"/>
    </xf>
    <xf numFmtId="0" fontId="8" fillId="14" borderId="22" xfId="0" applyFont="1" applyFill="1" applyBorder="1" applyAlignment="1">
      <alignment horizontal="center" vertical="top"/>
    </xf>
    <xf numFmtId="0" fontId="8" fillId="14" borderId="23" xfId="0" applyFont="1" applyFill="1" applyBorder="1" applyAlignment="1">
      <alignment horizontal="center" vertical="top"/>
    </xf>
    <xf numFmtId="0" fontId="8" fillId="14" borderId="24" xfId="0" applyFont="1" applyFill="1" applyBorder="1" applyAlignment="1">
      <alignment horizontal="center" vertical="top"/>
    </xf>
    <xf numFmtId="0" fontId="8" fillId="7" borderId="13"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11" borderId="3" xfId="0" applyFont="1" applyFill="1" applyBorder="1" applyAlignment="1">
      <alignment horizontal="center" vertical="top" wrapText="1"/>
    </xf>
    <xf numFmtId="0" fontId="8" fillId="11" borderId="6" xfId="0" applyFont="1" applyFill="1" applyBorder="1" applyAlignment="1">
      <alignment horizontal="center" vertical="top" wrapText="1"/>
    </xf>
    <xf numFmtId="0" fontId="8" fillId="5" borderId="6"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12" borderId="13" xfId="0" applyFont="1" applyFill="1" applyBorder="1" applyAlignment="1">
      <alignment horizontal="center" vertical="center" wrapText="1"/>
    </xf>
    <xf numFmtId="0" fontId="8" fillId="12" borderId="6" xfId="0" applyFont="1" applyFill="1" applyBorder="1" applyAlignment="1">
      <alignment horizontal="center" vertical="center" wrapText="1"/>
    </xf>
    <xf numFmtId="0" fontId="8" fillId="8" borderId="13" xfId="0" applyFont="1" applyFill="1" applyBorder="1" applyAlignment="1">
      <alignment horizontal="center" vertical="center" wrapText="1"/>
    </xf>
    <xf numFmtId="0" fontId="0" fillId="16" borderId="16" xfId="0" applyFill="1" applyBorder="1" applyAlignment="1">
      <alignment horizontal="center"/>
    </xf>
    <xf numFmtId="0" fontId="0" fillId="16" borderId="17" xfId="0" applyFill="1" applyBorder="1" applyAlignment="1">
      <alignment horizontal="center"/>
    </xf>
    <xf numFmtId="0" fontId="0" fillId="16" borderId="18" xfId="0" applyFill="1" applyBorder="1" applyAlignment="1">
      <alignment horizontal="center"/>
    </xf>
    <xf numFmtId="0" fontId="9" fillId="16" borderId="2" xfId="0" applyFont="1" applyFill="1" applyBorder="1" applyAlignment="1">
      <alignment horizontal="center" vertical="center" wrapText="1"/>
    </xf>
    <xf numFmtId="0" fontId="9" fillId="16" borderId="8" xfId="0" applyFont="1" applyFill="1" applyBorder="1" applyAlignment="1">
      <alignment horizontal="center" vertical="center" wrapText="1"/>
    </xf>
    <xf numFmtId="0" fontId="9" fillId="16" borderId="3" xfId="0" applyFont="1" applyFill="1" applyBorder="1" applyAlignment="1">
      <alignment horizontal="center" vertical="center" wrapText="1"/>
    </xf>
    <xf numFmtId="0" fontId="9" fillId="16" borderId="9" xfId="0" applyFont="1" applyFill="1" applyBorder="1" applyAlignment="1">
      <alignment horizontal="center" vertical="center" wrapText="1"/>
    </xf>
    <xf numFmtId="0" fontId="9" fillId="16" borderId="3" xfId="0" applyFont="1" applyFill="1" applyBorder="1" applyAlignment="1">
      <alignment vertical="center" wrapText="1"/>
    </xf>
    <xf numFmtId="0" fontId="9" fillId="16" borderId="9" xfId="0" applyFont="1" applyFill="1" applyBorder="1" applyAlignment="1">
      <alignment vertical="center" wrapText="1"/>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3"/>
  <sheetViews>
    <sheetView zoomScale="86" zoomScaleNormal="86" workbookViewId="0">
      <pane xSplit="5" ySplit="4" topLeftCell="F130" activePane="bottomRight" state="frozen"/>
      <selection pane="topRight" activeCell="F1" sqref="F1"/>
      <selection pane="bottomLeft" activeCell="A3" sqref="A3"/>
      <selection pane="bottomRight" sqref="A1:F165"/>
    </sheetView>
  </sheetViews>
  <sheetFormatPr defaultColWidth="8.7265625" defaultRowHeight="13" x14ac:dyDescent="0.35"/>
  <cols>
    <col min="1" max="1" width="7.54296875" style="9" customWidth="1"/>
    <col min="2" max="2" width="9.54296875" style="1" customWidth="1"/>
    <col min="3" max="3" width="44.81640625" style="10" customWidth="1"/>
    <col min="4" max="4" width="7" style="1" customWidth="1"/>
    <col min="5" max="5" width="13.81640625" style="1" customWidth="1"/>
    <col min="6" max="6" width="9.26953125" style="1" customWidth="1"/>
    <col min="7" max="16384" width="8.7265625" style="1"/>
  </cols>
  <sheetData>
    <row r="1" spans="1:6" ht="19" thickBot="1" x14ac:dyDescent="0.4">
      <c r="A1" s="106" t="s">
        <v>561</v>
      </c>
    </row>
    <row r="2" spans="1:6" ht="18.5" x14ac:dyDescent="0.35">
      <c r="A2" s="110" t="s">
        <v>560</v>
      </c>
      <c r="B2" s="110"/>
      <c r="C2" s="110"/>
      <c r="D2" s="110"/>
      <c r="E2" s="110"/>
      <c r="F2" s="110"/>
    </row>
    <row r="3" spans="1:6" s="3" customFormat="1" ht="14.5" customHeight="1" x14ac:dyDescent="0.35">
      <c r="A3" s="113" t="s">
        <v>544</v>
      </c>
      <c r="B3" s="113" t="s">
        <v>546</v>
      </c>
      <c r="C3" s="113" t="s">
        <v>517</v>
      </c>
      <c r="D3" s="113" t="s">
        <v>387</v>
      </c>
      <c r="E3" s="113" t="s">
        <v>388</v>
      </c>
      <c r="F3" s="111" t="s">
        <v>524</v>
      </c>
    </row>
    <row r="4" spans="1:6" s="2" customFormat="1" ht="83.25" customHeight="1" thickBot="1" x14ac:dyDescent="0.4">
      <c r="A4" s="114" t="s">
        <v>543</v>
      </c>
      <c r="B4" s="114"/>
      <c r="C4" s="114"/>
      <c r="D4" s="114"/>
      <c r="E4" s="114"/>
      <c r="F4" s="112"/>
    </row>
    <row r="5" spans="1:6" ht="14.5" x14ac:dyDescent="0.35">
      <c r="A5" s="15">
        <v>1</v>
      </c>
      <c r="B5" s="15" t="s">
        <v>173</v>
      </c>
      <c r="C5" s="16" t="s">
        <v>146</v>
      </c>
      <c r="D5" s="17" t="s">
        <v>79</v>
      </c>
      <c r="E5" s="17" t="s">
        <v>77</v>
      </c>
      <c r="F5" s="18">
        <v>285</v>
      </c>
    </row>
    <row r="6" spans="1:6" ht="14.5" x14ac:dyDescent="0.35">
      <c r="A6" s="19">
        <v>2</v>
      </c>
      <c r="B6" s="19" t="s">
        <v>160</v>
      </c>
      <c r="C6" s="20" t="s">
        <v>75</v>
      </c>
      <c r="D6" s="21" t="s">
        <v>0</v>
      </c>
      <c r="E6" s="21" t="s">
        <v>77</v>
      </c>
      <c r="F6" s="22">
        <v>280</v>
      </c>
    </row>
    <row r="7" spans="1:6" ht="14.5" x14ac:dyDescent="0.35">
      <c r="A7" s="19">
        <v>2</v>
      </c>
      <c r="B7" s="19" t="s">
        <v>170</v>
      </c>
      <c r="C7" s="20" t="s">
        <v>81</v>
      </c>
      <c r="D7" s="21" t="s">
        <v>1</v>
      </c>
      <c r="E7" s="21" t="s">
        <v>77</v>
      </c>
      <c r="F7" s="22">
        <v>280</v>
      </c>
    </row>
    <row r="8" spans="1:6" ht="14.5" x14ac:dyDescent="0.35">
      <c r="A8" s="19">
        <v>2</v>
      </c>
      <c r="B8" s="19" t="s">
        <v>180</v>
      </c>
      <c r="C8" s="23" t="s">
        <v>74</v>
      </c>
      <c r="D8" s="21" t="s">
        <v>1</v>
      </c>
      <c r="E8" s="21" t="s">
        <v>77</v>
      </c>
      <c r="F8" s="22">
        <v>280</v>
      </c>
    </row>
    <row r="9" spans="1:6" ht="29" x14ac:dyDescent="0.35">
      <c r="A9" s="15">
        <v>3</v>
      </c>
      <c r="B9" s="15" t="s">
        <v>158</v>
      </c>
      <c r="C9" s="16" t="s">
        <v>5</v>
      </c>
      <c r="D9" s="17" t="s">
        <v>1</v>
      </c>
      <c r="E9" s="17" t="s">
        <v>77</v>
      </c>
      <c r="F9" s="18">
        <v>275</v>
      </c>
    </row>
    <row r="10" spans="1:6" ht="14.5" x14ac:dyDescent="0.35">
      <c r="A10" s="15">
        <v>3</v>
      </c>
      <c r="B10" s="15" t="s">
        <v>193</v>
      </c>
      <c r="C10" s="24" t="s">
        <v>22</v>
      </c>
      <c r="D10" s="17" t="s">
        <v>1</v>
      </c>
      <c r="E10" s="17" t="s">
        <v>77</v>
      </c>
      <c r="F10" s="18">
        <v>275</v>
      </c>
    </row>
    <row r="11" spans="1:6" ht="14.5" x14ac:dyDescent="0.35">
      <c r="A11" s="15">
        <v>3</v>
      </c>
      <c r="B11" s="15" t="s">
        <v>178</v>
      </c>
      <c r="C11" s="16" t="s">
        <v>323</v>
      </c>
      <c r="D11" s="17" t="s">
        <v>79</v>
      </c>
      <c r="E11" s="17" t="s">
        <v>77</v>
      </c>
      <c r="F11" s="18">
        <v>275</v>
      </c>
    </row>
    <row r="12" spans="1:6" ht="14.5" x14ac:dyDescent="0.35">
      <c r="A12" s="19">
        <v>4</v>
      </c>
      <c r="B12" s="19" t="s">
        <v>165</v>
      </c>
      <c r="C12" s="20" t="s">
        <v>10</v>
      </c>
      <c r="D12" s="21" t="s">
        <v>79</v>
      </c>
      <c r="E12" s="21" t="s">
        <v>77</v>
      </c>
      <c r="F12" s="22">
        <v>270</v>
      </c>
    </row>
    <row r="13" spans="1:6" ht="14.5" x14ac:dyDescent="0.35">
      <c r="A13" s="15">
        <v>5</v>
      </c>
      <c r="B13" s="15" t="s">
        <v>171</v>
      </c>
      <c r="C13" s="16" t="s">
        <v>152</v>
      </c>
      <c r="D13" s="17" t="s">
        <v>1</v>
      </c>
      <c r="E13" s="17" t="s">
        <v>77</v>
      </c>
      <c r="F13" s="18">
        <v>260</v>
      </c>
    </row>
    <row r="14" spans="1:6" ht="29" x14ac:dyDescent="0.35">
      <c r="A14" s="15">
        <v>5</v>
      </c>
      <c r="B14" s="15" t="s">
        <v>223</v>
      </c>
      <c r="C14" s="16" t="s">
        <v>47</v>
      </c>
      <c r="D14" s="17" t="s">
        <v>1</v>
      </c>
      <c r="E14" s="17" t="s">
        <v>77</v>
      </c>
      <c r="F14" s="18">
        <v>260</v>
      </c>
    </row>
    <row r="15" spans="1:6" ht="14.5" x14ac:dyDescent="0.35">
      <c r="A15" s="19">
        <v>6</v>
      </c>
      <c r="B15" s="19" t="s">
        <v>162</v>
      </c>
      <c r="C15" s="20" t="s">
        <v>9</v>
      </c>
      <c r="D15" s="21" t="s">
        <v>1</v>
      </c>
      <c r="E15" s="21" t="s">
        <v>77</v>
      </c>
      <c r="F15" s="22">
        <v>255</v>
      </c>
    </row>
    <row r="16" spans="1:6" ht="14.5" x14ac:dyDescent="0.35">
      <c r="A16" s="19">
        <v>6</v>
      </c>
      <c r="B16" s="19" t="s">
        <v>163</v>
      </c>
      <c r="C16" s="20" t="s">
        <v>391</v>
      </c>
      <c r="D16" s="21" t="s">
        <v>79</v>
      </c>
      <c r="E16" s="21" t="s">
        <v>77</v>
      </c>
      <c r="F16" s="22">
        <v>255</v>
      </c>
    </row>
    <row r="17" spans="1:7" ht="14.5" x14ac:dyDescent="0.35">
      <c r="A17" s="15">
        <v>7</v>
      </c>
      <c r="B17" s="15" t="s">
        <v>203</v>
      </c>
      <c r="C17" s="16" t="s">
        <v>149</v>
      </c>
      <c r="D17" s="17" t="s">
        <v>0</v>
      </c>
      <c r="E17" s="17" t="s">
        <v>77</v>
      </c>
      <c r="F17" s="18">
        <v>250</v>
      </c>
    </row>
    <row r="18" spans="1:7" ht="14.5" x14ac:dyDescent="0.35">
      <c r="A18" s="15">
        <v>7</v>
      </c>
      <c r="B18" s="15" t="s">
        <v>157</v>
      </c>
      <c r="C18" s="16" t="s">
        <v>4</v>
      </c>
      <c r="D18" s="17" t="s">
        <v>1</v>
      </c>
      <c r="E18" s="17" t="s">
        <v>77</v>
      </c>
      <c r="F18" s="18">
        <v>250</v>
      </c>
    </row>
    <row r="19" spans="1:7" ht="14.5" x14ac:dyDescent="0.35">
      <c r="A19" s="15">
        <v>7</v>
      </c>
      <c r="B19" s="15" t="s">
        <v>181</v>
      </c>
      <c r="C19" s="16" t="s">
        <v>16</v>
      </c>
      <c r="D19" s="17" t="s">
        <v>79</v>
      </c>
      <c r="E19" s="17" t="s">
        <v>78</v>
      </c>
      <c r="F19" s="18">
        <v>250</v>
      </c>
    </row>
    <row r="20" spans="1:7" ht="14.5" x14ac:dyDescent="0.35">
      <c r="A20" s="15">
        <v>7</v>
      </c>
      <c r="B20" s="15" t="s">
        <v>219</v>
      </c>
      <c r="C20" s="16" t="s">
        <v>42</v>
      </c>
      <c r="D20" s="17" t="s">
        <v>79</v>
      </c>
      <c r="E20" s="17" t="s">
        <v>77</v>
      </c>
      <c r="F20" s="18">
        <v>250</v>
      </c>
    </row>
    <row r="21" spans="1:7" ht="14.5" x14ac:dyDescent="0.35">
      <c r="A21" s="19">
        <v>8</v>
      </c>
      <c r="B21" s="19" t="s">
        <v>205</v>
      </c>
      <c r="C21" s="20" t="s">
        <v>31</v>
      </c>
      <c r="D21" s="21" t="s">
        <v>0</v>
      </c>
      <c r="E21" s="21" t="s">
        <v>77</v>
      </c>
      <c r="F21" s="22">
        <v>240</v>
      </c>
    </row>
    <row r="22" spans="1:7" ht="14.5" x14ac:dyDescent="0.35">
      <c r="A22" s="19">
        <v>8</v>
      </c>
      <c r="B22" s="19" t="s">
        <v>169</v>
      </c>
      <c r="C22" s="20" t="s">
        <v>80</v>
      </c>
      <c r="D22" s="21" t="s">
        <v>1</v>
      </c>
      <c r="E22" s="21" t="s">
        <v>77</v>
      </c>
      <c r="F22" s="22">
        <v>240</v>
      </c>
      <c r="G22" s="100"/>
    </row>
    <row r="23" spans="1:7" ht="14.5" x14ac:dyDescent="0.35">
      <c r="A23" s="19">
        <v>8</v>
      </c>
      <c r="B23" s="19" t="s">
        <v>194</v>
      </c>
      <c r="C23" s="20" t="s">
        <v>558</v>
      </c>
      <c r="D23" s="21" t="s">
        <v>79</v>
      </c>
      <c r="E23" s="21" t="s">
        <v>77</v>
      </c>
      <c r="F23" s="22">
        <v>240</v>
      </c>
      <c r="G23" s="100"/>
    </row>
    <row r="24" spans="1:7" ht="14.5" x14ac:dyDescent="0.35">
      <c r="A24" s="15">
        <v>9</v>
      </c>
      <c r="B24" s="15" t="s">
        <v>209</v>
      </c>
      <c r="C24" s="16" t="s">
        <v>34</v>
      </c>
      <c r="D24" s="17" t="s">
        <v>1</v>
      </c>
      <c r="E24" s="17" t="s">
        <v>77</v>
      </c>
      <c r="F24" s="18">
        <v>235</v>
      </c>
      <c r="G24" s="100"/>
    </row>
    <row r="25" spans="1:7" ht="14.5" x14ac:dyDescent="0.35">
      <c r="A25" s="19">
        <v>10</v>
      </c>
      <c r="B25" s="19" t="s">
        <v>186</v>
      </c>
      <c r="C25" s="20" t="s">
        <v>18</v>
      </c>
      <c r="D25" s="21" t="s">
        <v>0</v>
      </c>
      <c r="E25" s="21" t="s">
        <v>77</v>
      </c>
      <c r="F25" s="22">
        <v>230</v>
      </c>
      <c r="G25" s="100"/>
    </row>
    <row r="26" spans="1:7" ht="14.5" x14ac:dyDescent="0.35">
      <c r="A26" s="15">
        <v>11</v>
      </c>
      <c r="B26" s="15" t="s">
        <v>174</v>
      </c>
      <c r="C26" s="16" t="s">
        <v>147</v>
      </c>
      <c r="D26" s="17" t="s">
        <v>79</v>
      </c>
      <c r="E26" s="17" t="s">
        <v>78</v>
      </c>
      <c r="F26" s="18">
        <v>225</v>
      </c>
    </row>
    <row r="27" spans="1:7" ht="14.5" x14ac:dyDescent="0.35">
      <c r="A27" s="19">
        <v>12</v>
      </c>
      <c r="B27" s="19" t="s">
        <v>196</v>
      </c>
      <c r="C27" s="20" t="s">
        <v>23</v>
      </c>
      <c r="D27" s="21" t="s">
        <v>0</v>
      </c>
      <c r="E27" s="21" t="s">
        <v>77</v>
      </c>
      <c r="F27" s="22">
        <v>220</v>
      </c>
    </row>
    <row r="28" spans="1:7" ht="14.5" x14ac:dyDescent="0.35">
      <c r="A28" s="19">
        <v>12</v>
      </c>
      <c r="B28" s="19" t="s">
        <v>218</v>
      </c>
      <c r="C28" s="20" t="s">
        <v>43</v>
      </c>
      <c r="D28" s="21" t="s">
        <v>1</v>
      </c>
      <c r="E28" s="21" t="s">
        <v>77</v>
      </c>
      <c r="F28" s="22">
        <v>220</v>
      </c>
    </row>
    <row r="29" spans="1:7" ht="29" x14ac:dyDescent="0.35">
      <c r="A29" s="15">
        <v>13</v>
      </c>
      <c r="B29" s="15" t="s">
        <v>258</v>
      </c>
      <c r="C29" s="16" t="s">
        <v>430</v>
      </c>
      <c r="D29" s="17" t="s">
        <v>1</v>
      </c>
      <c r="E29" s="17" t="s">
        <v>77</v>
      </c>
      <c r="F29" s="18">
        <v>215</v>
      </c>
    </row>
    <row r="30" spans="1:7" ht="14.5" x14ac:dyDescent="0.35">
      <c r="A30" s="15">
        <v>13</v>
      </c>
      <c r="B30" s="15" t="s">
        <v>259</v>
      </c>
      <c r="C30" s="16" t="s">
        <v>97</v>
      </c>
      <c r="D30" s="17" t="s">
        <v>1</v>
      </c>
      <c r="E30" s="17" t="s">
        <v>77</v>
      </c>
      <c r="F30" s="18">
        <v>215</v>
      </c>
    </row>
    <row r="31" spans="1:7" ht="14.5" x14ac:dyDescent="0.35">
      <c r="A31" s="15">
        <v>13</v>
      </c>
      <c r="B31" s="15" t="s">
        <v>164</v>
      </c>
      <c r="C31" s="16" t="s">
        <v>392</v>
      </c>
      <c r="D31" s="17" t="s">
        <v>79</v>
      </c>
      <c r="E31" s="17" t="s">
        <v>77</v>
      </c>
      <c r="F31" s="18">
        <v>215</v>
      </c>
    </row>
    <row r="32" spans="1:7" ht="14.5" x14ac:dyDescent="0.35">
      <c r="A32" s="15">
        <v>13</v>
      </c>
      <c r="B32" s="15" t="s">
        <v>195</v>
      </c>
      <c r="C32" s="16" t="s">
        <v>28</v>
      </c>
      <c r="D32" s="17" t="s">
        <v>79</v>
      </c>
      <c r="E32" s="17" t="s">
        <v>78</v>
      </c>
      <c r="F32" s="18">
        <v>215</v>
      </c>
    </row>
    <row r="33" spans="1:6" ht="14.5" x14ac:dyDescent="0.35">
      <c r="A33" s="19">
        <v>14</v>
      </c>
      <c r="B33" s="19" t="s">
        <v>201</v>
      </c>
      <c r="C33" s="20" t="s">
        <v>148</v>
      </c>
      <c r="D33" s="21" t="s">
        <v>1</v>
      </c>
      <c r="E33" s="21" t="s">
        <v>77</v>
      </c>
      <c r="F33" s="22">
        <v>210</v>
      </c>
    </row>
    <row r="34" spans="1:6" ht="14.5" x14ac:dyDescent="0.35">
      <c r="A34" s="19">
        <v>14</v>
      </c>
      <c r="B34" s="19" t="s">
        <v>208</v>
      </c>
      <c r="C34" s="20" t="s">
        <v>33</v>
      </c>
      <c r="D34" s="21" t="s">
        <v>1</v>
      </c>
      <c r="E34" s="21" t="s">
        <v>77</v>
      </c>
      <c r="F34" s="22">
        <v>210</v>
      </c>
    </row>
    <row r="35" spans="1:6" ht="14.5" x14ac:dyDescent="0.35">
      <c r="A35" s="15">
        <v>15</v>
      </c>
      <c r="B35" s="15" t="s">
        <v>197</v>
      </c>
      <c r="C35" s="16" t="s">
        <v>24</v>
      </c>
      <c r="D35" s="17" t="s">
        <v>0</v>
      </c>
      <c r="E35" s="17" t="s">
        <v>77</v>
      </c>
      <c r="F35" s="18">
        <v>205</v>
      </c>
    </row>
    <row r="36" spans="1:6" ht="14.5" x14ac:dyDescent="0.35">
      <c r="A36" s="19">
        <v>16</v>
      </c>
      <c r="B36" s="19" t="s">
        <v>168</v>
      </c>
      <c r="C36" s="20" t="s">
        <v>6</v>
      </c>
      <c r="D36" s="21" t="s">
        <v>2</v>
      </c>
      <c r="E36" s="21" t="s">
        <v>77</v>
      </c>
      <c r="F36" s="22">
        <v>200</v>
      </c>
    </row>
    <row r="37" spans="1:6" ht="14.5" x14ac:dyDescent="0.35">
      <c r="A37" s="19">
        <v>16</v>
      </c>
      <c r="B37" s="19" t="s">
        <v>211</v>
      </c>
      <c r="C37" s="20" t="s">
        <v>37</v>
      </c>
      <c r="D37" s="21" t="s">
        <v>1</v>
      </c>
      <c r="E37" s="21" t="s">
        <v>77</v>
      </c>
      <c r="F37" s="22">
        <v>200</v>
      </c>
    </row>
    <row r="38" spans="1:6" ht="14.5" x14ac:dyDescent="0.35">
      <c r="A38" s="19">
        <v>16</v>
      </c>
      <c r="B38" s="19" t="s">
        <v>166</v>
      </c>
      <c r="C38" s="20" t="s">
        <v>11</v>
      </c>
      <c r="D38" s="21" t="s">
        <v>79</v>
      </c>
      <c r="E38" s="21" t="s">
        <v>78</v>
      </c>
      <c r="F38" s="22">
        <v>200</v>
      </c>
    </row>
    <row r="39" spans="1:6" ht="14.5" x14ac:dyDescent="0.35">
      <c r="A39" s="15">
        <v>17</v>
      </c>
      <c r="B39" s="15" t="s">
        <v>191</v>
      </c>
      <c r="C39" s="16" t="s">
        <v>20</v>
      </c>
      <c r="D39" s="17" t="s">
        <v>0</v>
      </c>
      <c r="E39" s="17" t="s">
        <v>77</v>
      </c>
      <c r="F39" s="18">
        <v>195</v>
      </c>
    </row>
    <row r="40" spans="1:6" ht="29" x14ac:dyDescent="0.35">
      <c r="A40" s="15">
        <v>17</v>
      </c>
      <c r="B40" s="15" t="s">
        <v>213</v>
      </c>
      <c r="C40" s="16" t="s">
        <v>38</v>
      </c>
      <c r="D40" s="17" t="s">
        <v>79</v>
      </c>
      <c r="E40" s="17" t="s">
        <v>78</v>
      </c>
      <c r="F40" s="18">
        <v>195</v>
      </c>
    </row>
    <row r="41" spans="1:6" ht="14.5" x14ac:dyDescent="0.35">
      <c r="A41" s="19">
        <v>18</v>
      </c>
      <c r="B41" s="19" t="s">
        <v>185</v>
      </c>
      <c r="C41" s="20" t="s">
        <v>17</v>
      </c>
      <c r="D41" s="21" t="s">
        <v>0</v>
      </c>
      <c r="E41" s="21" t="s">
        <v>77</v>
      </c>
      <c r="F41" s="22">
        <v>190</v>
      </c>
    </row>
    <row r="42" spans="1:6" ht="14.5" x14ac:dyDescent="0.35">
      <c r="A42" s="19">
        <v>18</v>
      </c>
      <c r="B42" s="19" t="s">
        <v>189</v>
      </c>
      <c r="C42" s="20" t="s">
        <v>316</v>
      </c>
      <c r="D42" s="21" t="s">
        <v>0</v>
      </c>
      <c r="E42" s="21" t="s">
        <v>77</v>
      </c>
      <c r="F42" s="22">
        <v>190</v>
      </c>
    </row>
    <row r="43" spans="1:6" ht="29" x14ac:dyDescent="0.35">
      <c r="A43" s="19">
        <v>18</v>
      </c>
      <c r="B43" s="19" t="s">
        <v>202</v>
      </c>
      <c r="C43" s="20" t="s">
        <v>29</v>
      </c>
      <c r="D43" s="21" t="s">
        <v>1</v>
      </c>
      <c r="E43" s="21" t="s">
        <v>78</v>
      </c>
      <c r="F43" s="22">
        <v>190</v>
      </c>
    </row>
    <row r="44" spans="1:6" ht="14.5" x14ac:dyDescent="0.35">
      <c r="A44" s="15">
        <v>19</v>
      </c>
      <c r="B44" s="15" t="s">
        <v>182</v>
      </c>
      <c r="C44" s="16" t="s">
        <v>88</v>
      </c>
      <c r="D44" s="17" t="s">
        <v>0</v>
      </c>
      <c r="E44" s="17" t="s">
        <v>77</v>
      </c>
      <c r="F44" s="18">
        <v>185</v>
      </c>
    </row>
    <row r="45" spans="1:6" ht="14.5" x14ac:dyDescent="0.35">
      <c r="A45" s="15">
        <v>19</v>
      </c>
      <c r="B45" s="15" t="s">
        <v>234</v>
      </c>
      <c r="C45" s="16" t="s">
        <v>313</v>
      </c>
      <c r="D45" s="17" t="s">
        <v>0</v>
      </c>
      <c r="E45" s="17" t="s">
        <v>77</v>
      </c>
      <c r="F45" s="18">
        <v>185</v>
      </c>
    </row>
    <row r="46" spans="1:6" ht="14.5" x14ac:dyDescent="0.35">
      <c r="A46" s="15">
        <v>19</v>
      </c>
      <c r="B46" s="15" t="s">
        <v>177</v>
      </c>
      <c r="C46" s="16" t="s">
        <v>14</v>
      </c>
      <c r="D46" s="17" t="s">
        <v>1</v>
      </c>
      <c r="E46" s="17" t="s">
        <v>77</v>
      </c>
      <c r="F46" s="18">
        <v>185</v>
      </c>
    </row>
    <row r="47" spans="1:6" ht="14.5" x14ac:dyDescent="0.35">
      <c r="A47" s="15">
        <v>19</v>
      </c>
      <c r="B47" s="15" t="s">
        <v>252</v>
      </c>
      <c r="C47" s="16" t="s">
        <v>93</v>
      </c>
      <c r="D47" s="17" t="s">
        <v>1</v>
      </c>
      <c r="E47" s="17" t="s">
        <v>77</v>
      </c>
      <c r="F47" s="18">
        <v>185</v>
      </c>
    </row>
    <row r="48" spans="1:6" ht="14.5" x14ac:dyDescent="0.35">
      <c r="A48" s="15">
        <v>19</v>
      </c>
      <c r="B48" s="15" t="s">
        <v>269</v>
      </c>
      <c r="C48" s="16" t="s">
        <v>107</v>
      </c>
      <c r="D48" s="17" t="s">
        <v>1</v>
      </c>
      <c r="E48" s="17" t="s">
        <v>78</v>
      </c>
      <c r="F48" s="18">
        <v>185</v>
      </c>
    </row>
    <row r="49" spans="1:6" ht="14.5" x14ac:dyDescent="0.35">
      <c r="A49" s="19">
        <v>20</v>
      </c>
      <c r="B49" s="19" t="s">
        <v>215</v>
      </c>
      <c r="C49" s="20" t="s">
        <v>35</v>
      </c>
      <c r="D49" s="21" t="s">
        <v>0</v>
      </c>
      <c r="E49" s="21" t="s">
        <v>78</v>
      </c>
      <c r="F49" s="22">
        <v>180</v>
      </c>
    </row>
    <row r="50" spans="1:6" ht="14.5" x14ac:dyDescent="0.35">
      <c r="A50" s="19">
        <v>20</v>
      </c>
      <c r="B50" s="19" t="s">
        <v>245</v>
      </c>
      <c r="C50" s="20" t="s">
        <v>63</v>
      </c>
      <c r="D50" s="21" t="s">
        <v>1</v>
      </c>
      <c r="E50" s="21" t="s">
        <v>77</v>
      </c>
      <c r="F50" s="22">
        <v>180</v>
      </c>
    </row>
    <row r="51" spans="1:6" ht="14.5" x14ac:dyDescent="0.35">
      <c r="A51" s="19">
        <v>20</v>
      </c>
      <c r="B51" s="19" t="s">
        <v>317</v>
      </c>
      <c r="C51" s="20" t="s">
        <v>441</v>
      </c>
      <c r="D51" s="21" t="s">
        <v>1</v>
      </c>
      <c r="E51" s="21" t="s">
        <v>77</v>
      </c>
      <c r="F51" s="22">
        <v>180</v>
      </c>
    </row>
    <row r="52" spans="1:6" ht="14.5" x14ac:dyDescent="0.35">
      <c r="A52" s="15">
        <v>21</v>
      </c>
      <c r="B52" s="15" t="s">
        <v>175</v>
      </c>
      <c r="C52" s="16" t="s">
        <v>12</v>
      </c>
      <c r="D52" s="17" t="s">
        <v>0</v>
      </c>
      <c r="E52" s="17" t="s">
        <v>77</v>
      </c>
      <c r="F52" s="18">
        <v>175</v>
      </c>
    </row>
    <row r="53" spans="1:6" ht="29" x14ac:dyDescent="0.35">
      <c r="A53" s="15">
        <v>21</v>
      </c>
      <c r="B53" s="15" t="s">
        <v>176</v>
      </c>
      <c r="C53" s="16" t="s">
        <v>545</v>
      </c>
      <c r="D53" s="17" t="s">
        <v>0</v>
      </c>
      <c r="E53" s="17" t="s">
        <v>82</v>
      </c>
      <c r="F53" s="18">
        <v>175</v>
      </c>
    </row>
    <row r="54" spans="1:6" ht="29" x14ac:dyDescent="0.35">
      <c r="A54" s="15">
        <v>21</v>
      </c>
      <c r="B54" s="15" t="s">
        <v>183</v>
      </c>
      <c r="C54" s="16" t="s">
        <v>312</v>
      </c>
      <c r="D54" s="17" t="s">
        <v>0</v>
      </c>
      <c r="E54" s="17" t="s">
        <v>77</v>
      </c>
      <c r="F54" s="18">
        <v>175</v>
      </c>
    </row>
    <row r="55" spans="1:6" ht="14.5" x14ac:dyDescent="0.35">
      <c r="A55" s="15">
        <v>21</v>
      </c>
      <c r="B55" s="15" t="s">
        <v>220</v>
      </c>
      <c r="C55" s="16" t="s">
        <v>45</v>
      </c>
      <c r="D55" s="17" t="s">
        <v>0</v>
      </c>
      <c r="E55" s="17" t="s">
        <v>77</v>
      </c>
      <c r="F55" s="18">
        <v>175</v>
      </c>
    </row>
    <row r="56" spans="1:6" ht="14.5" x14ac:dyDescent="0.35">
      <c r="A56" s="15">
        <v>21</v>
      </c>
      <c r="B56" s="15" t="s">
        <v>319</v>
      </c>
      <c r="C56" s="16" t="s">
        <v>320</v>
      </c>
      <c r="D56" s="17" t="s">
        <v>1</v>
      </c>
      <c r="E56" s="17" t="s">
        <v>77</v>
      </c>
      <c r="F56" s="18">
        <v>175</v>
      </c>
    </row>
    <row r="57" spans="1:6" ht="14.5" x14ac:dyDescent="0.35">
      <c r="A57" s="19">
        <v>22</v>
      </c>
      <c r="B57" s="19" t="s">
        <v>217</v>
      </c>
      <c r="C57" s="20" t="s">
        <v>39</v>
      </c>
      <c r="D57" s="21" t="s">
        <v>0</v>
      </c>
      <c r="E57" s="21" t="s">
        <v>77</v>
      </c>
      <c r="F57" s="22">
        <v>170</v>
      </c>
    </row>
    <row r="58" spans="1:6" ht="14.5" x14ac:dyDescent="0.35">
      <c r="A58" s="19">
        <v>22</v>
      </c>
      <c r="B58" s="19" t="s">
        <v>265</v>
      </c>
      <c r="C58" s="20" t="s">
        <v>103</v>
      </c>
      <c r="D58" s="21" t="s">
        <v>0</v>
      </c>
      <c r="E58" s="21" t="s">
        <v>77</v>
      </c>
      <c r="F58" s="22">
        <v>170</v>
      </c>
    </row>
    <row r="59" spans="1:6" ht="14.5" x14ac:dyDescent="0.35">
      <c r="A59" s="19">
        <v>22</v>
      </c>
      <c r="B59" s="19" t="s">
        <v>159</v>
      </c>
      <c r="C59" s="20" t="s">
        <v>7</v>
      </c>
      <c r="D59" s="21" t="s">
        <v>1</v>
      </c>
      <c r="E59" s="21" t="s">
        <v>78</v>
      </c>
      <c r="F59" s="22">
        <v>170</v>
      </c>
    </row>
    <row r="60" spans="1:6" ht="14.5" x14ac:dyDescent="0.35">
      <c r="A60" s="19">
        <v>22</v>
      </c>
      <c r="B60" s="19" t="s">
        <v>161</v>
      </c>
      <c r="C60" s="20" t="s">
        <v>8</v>
      </c>
      <c r="D60" s="21" t="s">
        <v>1</v>
      </c>
      <c r="E60" s="21" t="s">
        <v>77</v>
      </c>
      <c r="F60" s="22">
        <v>170</v>
      </c>
    </row>
    <row r="61" spans="1:6" ht="14.5" x14ac:dyDescent="0.35">
      <c r="A61" s="19">
        <v>22</v>
      </c>
      <c r="B61" s="19" t="s">
        <v>206</v>
      </c>
      <c r="C61" s="20" t="s">
        <v>32</v>
      </c>
      <c r="D61" s="21" t="s">
        <v>1</v>
      </c>
      <c r="E61" s="21" t="s">
        <v>77</v>
      </c>
      <c r="F61" s="22">
        <v>170</v>
      </c>
    </row>
    <row r="62" spans="1:6" ht="14.5" x14ac:dyDescent="0.35">
      <c r="A62" s="15">
        <v>23</v>
      </c>
      <c r="B62" s="15" t="s">
        <v>179</v>
      </c>
      <c r="C62" s="16" t="s">
        <v>15</v>
      </c>
      <c r="D62" s="17" t="s">
        <v>0</v>
      </c>
      <c r="E62" s="17" t="s">
        <v>77</v>
      </c>
      <c r="F62" s="18">
        <v>165</v>
      </c>
    </row>
    <row r="63" spans="1:6" ht="14.5" x14ac:dyDescent="0.35">
      <c r="A63" s="15">
        <v>23</v>
      </c>
      <c r="B63" s="15" t="s">
        <v>214</v>
      </c>
      <c r="C63" s="16" t="s">
        <v>36</v>
      </c>
      <c r="D63" s="17" t="s">
        <v>0</v>
      </c>
      <c r="E63" s="17" t="s">
        <v>77</v>
      </c>
      <c r="F63" s="18">
        <v>165</v>
      </c>
    </row>
    <row r="64" spans="1:6" ht="14.5" x14ac:dyDescent="0.35">
      <c r="A64" s="15">
        <v>23</v>
      </c>
      <c r="B64" s="15" t="s">
        <v>222</v>
      </c>
      <c r="C64" s="16" t="s">
        <v>44</v>
      </c>
      <c r="D64" s="17" t="s">
        <v>0</v>
      </c>
      <c r="E64" s="17" t="s">
        <v>77</v>
      </c>
      <c r="F64" s="18">
        <v>165</v>
      </c>
    </row>
    <row r="65" spans="1:6" ht="29" x14ac:dyDescent="0.35">
      <c r="A65" s="15">
        <v>23</v>
      </c>
      <c r="B65" s="15" t="s">
        <v>192</v>
      </c>
      <c r="C65" s="16" t="s">
        <v>25</v>
      </c>
      <c r="D65" s="17" t="s">
        <v>1</v>
      </c>
      <c r="E65" s="17" t="s">
        <v>77</v>
      </c>
      <c r="F65" s="18">
        <v>165</v>
      </c>
    </row>
    <row r="66" spans="1:6" ht="14.5" x14ac:dyDescent="0.35">
      <c r="A66" s="15">
        <v>23</v>
      </c>
      <c r="B66" s="15" t="s">
        <v>260</v>
      </c>
      <c r="C66" s="16" t="s">
        <v>99</v>
      </c>
      <c r="D66" s="17" t="s">
        <v>1</v>
      </c>
      <c r="E66" s="17" t="s">
        <v>77</v>
      </c>
      <c r="F66" s="18">
        <v>165</v>
      </c>
    </row>
    <row r="67" spans="1:6" ht="14.5" x14ac:dyDescent="0.35">
      <c r="A67" s="15">
        <v>23</v>
      </c>
      <c r="B67" s="15" t="s">
        <v>275</v>
      </c>
      <c r="C67" s="16" t="s">
        <v>114</v>
      </c>
      <c r="D67" s="17" t="s">
        <v>1</v>
      </c>
      <c r="E67" s="17" t="s">
        <v>77</v>
      </c>
      <c r="F67" s="18">
        <v>165</v>
      </c>
    </row>
    <row r="68" spans="1:6" ht="14.5" x14ac:dyDescent="0.35">
      <c r="A68" s="19">
        <v>24</v>
      </c>
      <c r="B68" s="19" t="s">
        <v>199</v>
      </c>
      <c r="C68" s="20" t="s">
        <v>27</v>
      </c>
      <c r="D68" s="21" t="s">
        <v>0</v>
      </c>
      <c r="E68" s="21" t="s">
        <v>82</v>
      </c>
      <c r="F68" s="22">
        <v>160</v>
      </c>
    </row>
    <row r="69" spans="1:6" ht="14.5" x14ac:dyDescent="0.35">
      <c r="A69" s="19">
        <v>24</v>
      </c>
      <c r="B69" s="19" t="s">
        <v>184</v>
      </c>
      <c r="C69" s="20" t="s">
        <v>19</v>
      </c>
      <c r="D69" s="21" t="s">
        <v>1</v>
      </c>
      <c r="E69" s="21" t="s">
        <v>77</v>
      </c>
      <c r="F69" s="22">
        <v>160</v>
      </c>
    </row>
    <row r="70" spans="1:6" ht="29" x14ac:dyDescent="0.35">
      <c r="A70" s="19">
        <v>24</v>
      </c>
      <c r="B70" s="19" t="s">
        <v>399</v>
      </c>
      <c r="C70" s="20" t="s">
        <v>321</v>
      </c>
      <c r="D70" s="21" t="s">
        <v>1</v>
      </c>
      <c r="E70" s="21" t="s">
        <v>77</v>
      </c>
      <c r="F70" s="22">
        <v>160</v>
      </c>
    </row>
    <row r="71" spans="1:6" ht="14.5" x14ac:dyDescent="0.35">
      <c r="A71" s="19">
        <v>24</v>
      </c>
      <c r="B71" s="19" t="s">
        <v>261</v>
      </c>
      <c r="C71" s="20" t="s">
        <v>101</v>
      </c>
      <c r="D71" s="21" t="s">
        <v>1</v>
      </c>
      <c r="E71" s="21" t="s">
        <v>77</v>
      </c>
      <c r="F71" s="22">
        <v>160</v>
      </c>
    </row>
    <row r="72" spans="1:6" ht="14.5" x14ac:dyDescent="0.35">
      <c r="A72" s="15">
        <v>25</v>
      </c>
      <c r="B72" s="15" t="s">
        <v>167</v>
      </c>
      <c r="C72" s="16" t="s">
        <v>76</v>
      </c>
      <c r="D72" s="17" t="s">
        <v>0</v>
      </c>
      <c r="E72" s="17" t="s">
        <v>77</v>
      </c>
      <c r="F72" s="18">
        <v>155</v>
      </c>
    </row>
    <row r="73" spans="1:6" ht="14.5" x14ac:dyDescent="0.35">
      <c r="A73" s="15">
        <v>25</v>
      </c>
      <c r="B73" s="15" t="s">
        <v>264</v>
      </c>
      <c r="C73" s="16" t="s">
        <v>100</v>
      </c>
      <c r="D73" s="17" t="s">
        <v>0</v>
      </c>
      <c r="E73" s="17" t="s">
        <v>77</v>
      </c>
      <c r="F73" s="18">
        <v>155</v>
      </c>
    </row>
    <row r="74" spans="1:6" ht="14.5" x14ac:dyDescent="0.35">
      <c r="A74" s="15">
        <v>25</v>
      </c>
      <c r="B74" s="15" t="s">
        <v>282</v>
      </c>
      <c r="C74" s="16" t="s">
        <v>119</v>
      </c>
      <c r="D74" s="17" t="s">
        <v>0</v>
      </c>
      <c r="E74" s="17" t="s">
        <v>77</v>
      </c>
      <c r="F74" s="18">
        <v>155</v>
      </c>
    </row>
    <row r="75" spans="1:6" ht="14.5" x14ac:dyDescent="0.35">
      <c r="A75" s="15">
        <v>25</v>
      </c>
      <c r="B75" s="15" t="s">
        <v>172</v>
      </c>
      <c r="C75" s="16" t="s">
        <v>13</v>
      </c>
      <c r="D75" s="17" t="s">
        <v>1</v>
      </c>
      <c r="E75" s="17" t="s">
        <v>77</v>
      </c>
      <c r="F75" s="18">
        <v>155</v>
      </c>
    </row>
    <row r="76" spans="1:6" ht="14.5" x14ac:dyDescent="0.35">
      <c r="A76" s="19">
        <v>26</v>
      </c>
      <c r="B76" s="19" t="s">
        <v>263</v>
      </c>
      <c r="C76" s="20" t="s">
        <v>98</v>
      </c>
      <c r="D76" s="21" t="s">
        <v>0</v>
      </c>
      <c r="E76" s="21" t="s">
        <v>77</v>
      </c>
      <c r="F76" s="22">
        <v>150</v>
      </c>
    </row>
    <row r="77" spans="1:6" ht="14.5" x14ac:dyDescent="0.35">
      <c r="A77" s="19">
        <v>26</v>
      </c>
      <c r="B77" s="19" t="s">
        <v>431</v>
      </c>
      <c r="C77" s="20" t="s">
        <v>104</v>
      </c>
      <c r="D77" s="21" t="s">
        <v>0</v>
      </c>
      <c r="E77" s="21" t="s">
        <v>77</v>
      </c>
      <c r="F77" s="22">
        <v>150</v>
      </c>
    </row>
    <row r="78" spans="1:6" ht="29" x14ac:dyDescent="0.35">
      <c r="A78" s="19">
        <v>26</v>
      </c>
      <c r="B78" s="19" t="s">
        <v>187</v>
      </c>
      <c r="C78" s="20" t="s">
        <v>322</v>
      </c>
      <c r="D78" s="21" t="s">
        <v>1</v>
      </c>
      <c r="E78" s="21" t="s">
        <v>77</v>
      </c>
      <c r="F78" s="22">
        <v>150</v>
      </c>
    </row>
    <row r="79" spans="1:6" ht="14.5" x14ac:dyDescent="0.35">
      <c r="A79" s="19">
        <v>26</v>
      </c>
      <c r="B79" s="19" t="s">
        <v>266</v>
      </c>
      <c r="C79" s="20" t="s">
        <v>105</v>
      </c>
      <c r="D79" s="21" t="s">
        <v>1</v>
      </c>
      <c r="E79" s="21" t="s">
        <v>77</v>
      </c>
      <c r="F79" s="22">
        <v>150</v>
      </c>
    </row>
    <row r="80" spans="1:6" ht="14.5" x14ac:dyDescent="0.35">
      <c r="A80" s="15">
        <v>27</v>
      </c>
      <c r="B80" s="15" t="s">
        <v>240</v>
      </c>
      <c r="C80" s="16" t="s">
        <v>151</v>
      </c>
      <c r="D80" s="17" t="s">
        <v>0</v>
      </c>
      <c r="E80" s="17" t="s">
        <v>77</v>
      </c>
      <c r="F80" s="18">
        <v>145</v>
      </c>
    </row>
    <row r="81" spans="1:6" ht="14.5" x14ac:dyDescent="0.35">
      <c r="A81" s="15">
        <v>27</v>
      </c>
      <c r="B81" s="15" t="s">
        <v>225</v>
      </c>
      <c r="C81" s="16" t="s">
        <v>48</v>
      </c>
      <c r="D81" s="17" t="s">
        <v>1</v>
      </c>
      <c r="E81" s="17" t="s">
        <v>77</v>
      </c>
      <c r="F81" s="18">
        <v>145</v>
      </c>
    </row>
    <row r="82" spans="1:6" ht="29" x14ac:dyDescent="0.35">
      <c r="A82" s="15">
        <v>27</v>
      </c>
      <c r="B82" s="15" t="s">
        <v>273</v>
      </c>
      <c r="C82" s="16" t="s">
        <v>111</v>
      </c>
      <c r="D82" s="17" t="s">
        <v>1</v>
      </c>
      <c r="E82" s="17" t="s">
        <v>77</v>
      </c>
      <c r="F82" s="18">
        <v>145</v>
      </c>
    </row>
    <row r="83" spans="1:6" ht="14.5" x14ac:dyDescent="0.35">
      <c r="A83" s="19">
        <v>28</v>
      </c>
      <c r="B83" s="19" t="s">
        <v>271</v>
      </c>
      <c r="C83" s="20" t="s">
        <v>109</v>
      </c>
      <c r="D83" s="21" t="s">
        <v>0</v>
      </c>
      <c r="E83" s="21" t="s">
        <v>77</v>
      </c>
      <c r="F83" s="22">
        <v>140</v>
      </c>
    </row>
    <row r="84" spans="1:6" ht="29" x14ac:dyDescent="0.35">
      <c r="A84" s="19">
        <v>28</v>
      </c>
      <c r="B84" s="19" t="s">
        <v>310</v>
      </c>
      <c r="C84" s="20" t="s">
        <v>311</v>
      </c>
      <c r="D84" s="21" t="s">
        <v>0</v>
      </c>
      <c r="E84" s="21" t="s">
        <v>77</v>
      </c>
      <c r="F84" s="22">
        <v>140</v>
      </c>
    </row>
    <row r="85" spans="1:6" ht="14.5" x14ac:dyDescent="0.35">
      <c r="A85" s="19">
        <v>28</v>
      </c>
      <c r="B85" s="19" t="s">
        <v>241</v>
      </c>
      <c r="C85" s="20" t="s">
        <v>59</v>
      </c>
      <c r="D85" s="21" t="s">
        <v>1</v>
      </c>
      <c r="E85" s="21" t="s">
        <v>77</v>
      </c>
      <c r="F85" s="22">
        <v>140</v>
      </c>
    </row>
    <row r="86" spans="1:6" ht="14.5" x14ac:dyDescent="0.35">
      <c r="A86" s="15">
        <v>29</v>
      </c>
      <c r="B86" s="15" t="s">
        <v>190</v>
      </c>
      <c r="C86" s="16" t="s">
        <v>398</v>
      </c>
      <c r="D86" s="17" t="s">
        <v>0</v>
      </c>
      <c r="E86" s="17" t="s">
        <v>77</v>
      </c>
      <c r="F86" s="18">
        <v>135</v>
      </c>
    </row>
    <row r="87" spans="1:6" ht="14.5" x14ac:dyDescent="0.35">
      <c r="A87" s="15">
        <v>29</v>
      </c>
      <c r="B87" s="15" t="s">
        <v>309</v>
      </c>
      <c r="C87" s="16" t="s">
        <v>314</v>
      </c>
      <c r="D87" s="17" t="s">
        <v>0</v>
      </c>
      <c r="E87" s="17" t="s">
        <v>77</v>
      </c>
      <c r="F87" s="18">
        <v>135</v>
      </c>
    </row>
    <row r="88" spans="1:6" ht="14.5" x14ac:dyDescent="0.35">
      <c r="A88" s="15">
        <v>29</v>
      </c>
      <c r="B88" s="15" t="s">
        <v>216</v>
      </c>
      <c r="C88" s="16" t="s">
        <v>40</v>
      </c>
      <c r="D88" s="17" t="s">
        <v>1</v>
      </c>
      <c r="E88" s="17" t="s">
        <v>77</v>
      </c>
      <c r="F88" s="18">
        <v>135</v>
      </c>
    </row>
    <row r="89" spans="1:6" ht="14.5" x14ac:dyDescent="0.35">
      <c r="A89" s="15">
        <v>29</v>
      </c>
      <c r="B89" s="15" t="s">
        <v>243</v>
      </c>
      <c r="C89" s="16" t="s">
        <v>61</v>
      </c>
      <c r="D89" s="17" t="s">
        <v>1</v>
      </c>
      <c r="E89" s="17" t="s">
        <v>77</v>
      </c>
      <c r="F89" s="18">
        <v>135</v>
      </c>
    </row>
    <row r="90" spans="1:6" ht="14.5" x14ac:dyDescent="0.35">
      <c r="A90" s="15">
        <v>29</v>
      </c>
      <c r="B90" s="15" t="s">
        <v>298</v>
      </c>
      <c r="C90" s="16" t="s">
        <v>135</v>
      </c>
      <c r="D90" s="17" t="s">
        <v>1</v>
      </c>
      <c r="E90" s="17" t="s">
        <v>77</v>
      </c>
      <c r="F90" s="18">
        <v>135</v>
      </c>
    </row>
    <row r="91" spans="1:6" ht="14.5" x14ac:dyDescent="0.35">
      <c r="A91" s="19">
        <v>30</v>
      </c>
      <c r="B91" s="19" t="s">
        <v>210</v>
      </c>
      <c r="C91" s="20" t="s">
        <v>3</v>
      </c>
      <c r="D91" s="21" t="s">
        <v>0</v>
      </c>
      <c r="E91" s="21" t="s">
        <v>77</v>
      </c>
      <c r="F91" s="22">
        <v>130</v>
      </c>
    </row>
    <row r="92" spans="1:6" ht="14.5" x14ac:dyDescent="0.35">
      <c r="A92" s="19">
        <v>30</v>
      </c>
      <c r="B92" s="19" t="s">
        <v>278</v>
      </c>
      <c r="C92" s="20" t="s">
        <v>116</v>
      </c>
      <c r="D92" s="21" t="s">
        <v>0</v>
      </c>
      <c r="E92" s="21" t="s">
        <v>77</v>
      </c>
      <c r="F92" s="22">
        <v>130</v>
      </c>
    </row>
    <row r="93" spans="1:6" ht="14.5" x14ac:dyDescent="0.35">
      <c r="A93" s="15">
        <v>31</v>
      </c>
      <c r="B93" s="15" t="s">
        <v>227</v>
      </c>
      <c r="C93" s="16" t="s">
        <v>91</v>
      </c>
      <c r="D93" s="17" t="s">
        <v>0</v>
      </c>
      <c r="E93" s="17" t="s">
        <v>77</v>
      </c>
      <c r="F93" s="18">
        <v>125</v>
      </c>
    </row>
    <row r="94" spans="1:6" ht="14.5" x14ac:dyDescent="0.35">
      <c r="A94" s="15">
        <v>31</v>
      </c>
      <c r="B94" s="15" t="s">
        <v>239</v>
      </c>
      <c r="C94" s="16" t="s">
        <v>416</v>
      </c>
      <c r="D94" s="17" t="s">
        <v>1</v>
      </c>
      <c r="E94" s="17" t="s">
        <v>77</v>
      </c>
      <c r="F94" s="18">
        <v>125</v>
      </c>
    </row>
    <row r="95" spans="1:6" ht="14.5" x14ac:dyDescent="0.35">
      <c r="A95" s="19">
        <v>32</v>
      </c>
      <c r="B95" s="19" t="s">
        <v>249</v>
      </c>
      <c r="C95" s="20" t="s">
        <v>64</v>
      </c>
      <c r="D95" s="21" t="s">
        <v>0</v>
      </c>
      <c r="E95" s="21" t="s">
        <v>77</v>
      </c>
      <c r="F95" s="22">
        <v>120</v>
      </c>
    </row>
    <row r="96" spans="1:6" ht="14.5" x14ac:dyDescent="0.35">
      <c r="A96" s="19">
        <v>32</v>
      </c>
      <c r="B96" s="19" t="s">
        <v>204</v>
      </c>
      <c r="C96" s="20" t="s">
        <v>30</v>
      </c>
      <c r="D96" s="21" t="s">
        <v>1</v>
      </c>
      <c r="E96" s="21" t="s">
        <v>77</v>
      </c>
      <c r="F96" s="22">
        <v>120</v>
      </c>
    </row>
    <row r="97" spans="1:6" ht="14.5" x14ac:dyDescent="0.35">
      <c r="A97" s="19">
        <v>32</v>
      </c>
      <c r="B97" s="19" t="s">
        <v>267</v>
      </c>
      <c r="C97" s="20" t="s">
        <v>108</v>
      </c>
      <c r="D97" s="21" t="s">
        <v>1</v>
      </c>
      <c r="E97" s="21" t="s">
        <v>77</v>
      </c>
      <c r="F97" s="22">
        <v>120</v>
      </c>
    </row>
    <row r="98" spans="1:6" ht="14.5" x14ac:dyDescent="0.35">
      <c r="A98" s="15">
        <v>33</v>
      </c>
      <c r="B98" s="15" t="s">
        <v>248</v>
      </c>
      <c r="C98" s="16" t="s">
        <v>65</v>
      </c>
      <c r="D98" s="17" t="s">
        <v>0</v>
      </c>
      <c r="E98" s="17" t="s">
        <v>77</v>
      </c>
      <c r="F98" s="18">
        <v>115</v>
      </c>
    </row>
    <row r="99" spans="1:6" ht="29" x14ac:dyDescent="0.35">
      <c r="A99" s="15">
        <v>33</v>
      </c>
      <c r="B99" s="15" t="s">
        <v>253</v>
      </c>
      <c r="C99" s="16" t="s">
        <v>71</v>
      </c>
      <c r="D99" s="17" t="s">
        <v>0</v>
      </c>
      <c r="E99" s="17" t="s">
        <v>77</v>
      </c>
      <c r="F99" s="18">
        <v>115</v>
      </c>
    </row>
    <row r="100" spans="1:6" ht="14.5" x14ac:dyDescent="0.35">
      <c r="A100" s="15">
        <v>33</v>
      </c>
      <c r="B100" s="15" t="s">
        <v>212</v>
      </c>
      <c r="C100" s="16" t="s">
        <v>150</v>
      </c>
      <c r="D100" s="17" t="s">
        <v>1</v>
      </c>
      <c r="E100" s="17" t="s">
        <v>78</v>
      </c>
      <c r="F100" s="18">
        <v>115</v>
      </c>
    </row>
    <row r="101" spans="1:6" ht="14.5" x14ac:dyDescent="0.35">
      <c r="A101" s="15">
        <v>33</v>
      </c>
      <c r="B101" s="15" t="s">
        <v>251</v>
      </c>
      <c r="C101" s="16" t="s">
        <v>69</v>
      </c>
      <c r="D101" s="17" t="s">
        <v>1</v>
      </c>
      <c r="E101" s="17" t="s">
        <v>77</v>
      </c>
      <c r="F101" s="18">
        <v>115</v>
      </c>
    </row>
    <row r="102" spans="1:6" ht="14.5" x14ac:dyDescent="0.35">
      <c r="A102" s="15">
        <v>33</v>
      </c>
      <c r="B102" s="15" t="s">
        <v>274</v>
      </c>
      <c r="C102" s="16" t="s">
        <v>112</v>
      </c>
      <c r="D102" s="17" t="s">
        <v>1</v>
      </c>
      <c r="E102" s="17" t="s">
        <v>77</v>
      </c>
      <c r="F102" s="18">
        <v>115</v>
      </c>
    </row>
    <row r="103" spans="1:6" ht="14.5" x14ac:dyDescent="0.35">
      <c r="A103" s="15">
        <v>33</v>
      </c>
      <c r="B103" s="15" t="s">
        <v>295</v>
      </c>
      <c r="C103" s="16" t="s">
        <v>440</v>
      </c>
      <c r="D103" s="17" t="s">
        <v>1</v>
      </c>
      <c r="E103" s="17" t="s">
        <v>77</v>
      </c>
      <c r="F103" s="18">
        <v>115</v>
      </c>
    </row>
    <row r="104" spans="1:6" ht="14.5" x14ac:dyDescent="0.35">
      <c r="A104" s="15">
        <v>33</v>
      </c>
      <c r="B104" s="15" t="s">
        <v>297</v>
      </c>
      <c r="C104" s="16" t="s">
        <v>134</v>
      </c>
      <c r="D104" s="17" t="s">
        <v>1</v>
      </c>
      <c r="E104" s="17" t="s">
        <v>77</v>
      </c>
      <c r="F104" s="18">
        <v>115</v>
      </c>
    </row>
    <row r="105" spans="1:6" ht="14.5" x14ac:dyDescent="0.35">
      <c r="A105" s="19">
        <v>34</v>
      </c>
      <c r="B105" s="19" t="s">
        <v>244</v>
      </c>
      <c r="C105" s="20" t="s">
        <v>62</v>
      </c>
      <c r="D105" s="21" t="s">
        <v>0</v>
      </c>
      <c r="E105" s="21" t="s">
        <v>77</v>
      </c>
      <c r="F105" s="22">
        <v>110</v>
      </c>
    </row>
    <row r="106" spans="1:6" ht="14.5" x14ac:dyDescent="0.35">
      <c r="A106" s="19">
        <v>34</v>
      </c>
      <c r="B106" s="19" t="s">
        <v>277</v>
      </c>
      <c r="C106" s="20" t="s">
        <v>113</v>
      </c>
      <c r="D106" s="21" t="s">
        <v>0</v>
      </c>
      <c r="E106" s="21" t="s">
        <v>77</v>
      </c>
      <c r="F106" s="22">
        <v>110</v>
      </c>
    </row>
    <row r="107" spans="1:6" ht="14.5" x14ac:dyDescent="0.35">
      <c r="A107" s="19">
        <v>34</v>
      </c>
      <c r="B107" s="19" t="s">
        <v>299</v>
      </c>
      <c r="C107" s="20" t="s">
        <v>136</v>
      </c>
      <c r="D107" s="21" t="s">
        <v>0</v>
      </c>
      <c r="E107" s="21" t="s">
        <v>77</v>
      </c>
      <c r="F107" s="22">
        <v>110</v>
      </c>
    </row>
    <row r="108" spans="1:6" ht="14.5" x14ac:dyDescent="0.35">
      <c r="A108" s="15">
        <v>35</v>
      </c>
      <c r="B108" s="15" t="s">
        <v>198</v>
      </c>
      <c r="C108" s="16" t="s">
        <v>26</v>
      </c>
      <c r="D108" s="17" t="s">
        <v>0</v>
      </c>
      <c r="E108" s="17" t="s">
        <v>82</v>
      </c>
      <c r="F108" s="18">
        <v>105</v>
      </c>
    </row>
    <row r="109" spans="1:6" ht="14.5" x14ac:dyDescent="0.35">
      <c r="A109" s="15">
        <v>35</v>
      </c>
      <c r="B109" s="15" t="s">
        <v>226</v>
      </c>
      <c r="C109" s="16" t="s">
        <v>49</v>
      </c>
      <c r="D109" s="17" t="s">
        <v>0</v>
      </c>
      <c r="E109" s="17" t="s">
        <v>77</v>
      </c>
      <c r="F109" s="18">
        <v>105</v>
      </c>
    </row>
    <row r="110" spans="1:6" ht="14.5" x14ac:dyDescent="0.35">
      <c r="A110" s="15">
        <v>35</v>
      </c>
      <c r="B110" s="15" t="s">
        <v>230</v>
      </c>
      <c r="C110" s="16" t="s">
        <v>51</v>
      </c>
      <c r="D110" s="17" t="s">
        <v>0</v>
      </c>
      <c r="E110" s="17" t="s">
        <v>77</v>
      </c>
      <c r="F110" s="18">
        <v>105</v>
      </c>
    </row>
    <row r="111" spans="1:6" ht="14.5" x14ac:dyDescent="0.35">
      <c r="A111" s="15">
        <v>35</v>
      </c>
      <c r="B111" s="15" t="s">
        <v>303</v>
      </c>
      <c r="C111" s="16" t="s">
        <v>140</v>
      </c>
      <c r="D111" s="17" t="s">
        <v>0</v>
      </c>
      <c r="E111" s="17" t="s">
        <v>77</v>
      </c>
      <c r="F111" s="18">
        <v>105</v>
      </c>
    </row>
    <row r="112" spans="1:6" ht="14.5" x14ac:dyDescent="0.35">
      <c r="A112" s="15">
        <v>35</v>
      </c>
      <c r="B112" s="15" t="s">
        <v>188</v>
      </c>
      <c r="C112" s="16" t="s">
        <v>21</v>
      </c>
      <c r="D112" s="17" t="s">
        <v>1</v>
      </c>
      <c r="E112" s="17" t="s">
        <v>77</v>
      </c>
      <c r="F112" s="18">
        <v>105</v>
      </c>
    </row>
    <row r="113" spans="1:6" ht="14.5" x14ac:dyDescent="0.35">
      <c r="A113" s="15">
        <v>35</v>
      </c>
      <c r="B113" s="15" t="s">
        <v>231</v>
      </c>
      <c r="C113" s="16" t="s">
        <v>52</v>
      </c>
      <c r="D113" s="17" t="s">
        <v>1</v>
      </c>
      <c r="E113" s="17" t="s">
        <v>77</v>
      </c>
      <c r="F113" s="18">
        <v>105</v>
      </c>
    </row>
    <row r="114" spans="1:6" ht="14.5" x14ac:dyDescent="0.35">
      <c r="A114" s="19">
        <v>36</v>
      </c>
      <c r="B114" s="19" t="s">
        <v>270</v>
      </c>
      <c r="C114" s="20" t="s">
        <v>106</v>
      </c>
      <c r="D114" s="21" t="s">
        <v>0</v>
      </c>
      <c r="E114" s="21" t="s">
        <v>77</v>
      </c>
      <c r="F114" s="22">
        <v>100</v>
      </c>
    </row>
    <row r="115" spans="1:6" ht="14.5" x14ac:dyDescent="0.35">
      <c r="A115" s="19">
        <v>36</v>
      </c>
      <c r="B115" s="19" t="s">
        <v>262</v>
      </c>
      <c r="C115" s="20" t="s">
        <v>102</v>
      </c>
      <c r="D115" s="21" t="s">
        <v>1</v>
      </c>
      <c r="E115" s="21" t="s">
        <v>77</v>
      </c>
      <c r="F115" s="22">
        <v>100</v>
      </c>
    </row>
    <row r="116" spans="1:6" ht="14.5" x14ac:dyDescent="0.35">
      <c r="A116" s="15">
        <v>37</v>
      </c>
      <c r="B116" s="15" t="s">
        <v>237</v>
      </c>
      <c r="C116" s="16" t="s">
        <v>57</v>
      </c>
      <c r="D116" s="17" t="s">
        <v>1</v>
      </c>
      <c r="E116" s="17" t="s">
        <v>77</v>
      </c>
      <c r="F116" s="18">
        <v>95</v>
      </c>
    </row>
    <row r="117" spans="1:6" ht="14.5" x14ac:dyDescent="0.35">
      <c r="A117" s="15">
        <v>37</v>
      </c>
      <c r="B117" s="15" t="s">
        <v>283</v>
      </c>
      <c r="C117" s="16" t="s">
        <v>121</v>
      </c>
      <c r="D117" s="17" t="s">
        <v>1</v>
      </c>
      <c r="E117" s="17" t="s">
        <v>77</v>
      </c>
      <c r="F117" s="18">
        <v>95</v>
      </c>
    </row>
    <row r="118" spans="1:6" ht="14.5" x14ac:dyDescent="0.35">
      <c r="A118" s="15">
        <v>37</v>
      </c>
      <c r="B118" s="15" t="s">
        <v>300</v>
      </c>
      <c r="C118" s="16" t="s">
        <v>137</v>
      </c>
      <c r="D118" s="17" t="s">
        <v>1</v>
      </c>
      <c r="E118" s="17" t="s">
        <v>77</v>
      </c>
      <c r="F118" s="18">
        <v>95</v>
      </c>
    </row>
    <row r="119" spans="1:6" ht="14.5" x14ac:dyDescent="0.35">
      <c r="A119" s="15">
        <v>37</v>
      </c>
      <c r="B119" s="15" t="s">
        <v>304</v>
      </c>
      <c r="C119" s="16" t="s">
        <v>141</v>
      </c>
      <c r="D119" s="17" t="s">
        <v>1</v>
      </c>
      <c r="E119" s="17" t="s">
        <v>77</v>
      </c>
      <c r="F119" s="18">
        <v>95</v>
      </c>
    </row>
    <row r="120" spans="1:6" ht="14.5" x14ac:dyDescent="0.35">
      <c r="A120" s="15">
        <v>37</v>
      </c>
      <c r="B120" s="15" t="s">
        <v>307</v>
      </c>
      <c r="C120" s="16" t="s">
        <v>145</v>
      </c>
      <c r="D120" s="17" t="s">
        <v>1</v>
      </c>
      <c r="E120" s="17" t="s">
        <v>77</v>
      </c>
      <c r="F120" s="18">
        <v>95</v>
      </c>
    </row>
    <row r="121" spans="1:6" ht="14.5" x14ac:dyDescent="0.35">
      <c r="A121" s="19">
        <v>38</v>
      </c>
      <c r="B121" s="19" t="s">
        <v>207</v>
      </c>
      <c r="C121" s="20" t="s">
        <v>89</v>
      </c>
      <c r="D121" s="21" t="s">
        <v>0</v>
      </c>
      <c r="E121" s="21" t="s">
        <v>77</v>
      </c>
      <c r="F121" s="22">
        <v>90</v>
      </c>
    </row>
    <row r="122" spans="1:6" ht="29" x14ac:dyDescent="0.35">
      <c r="A122" s="19">
        <v>38</v>
      </c>
      <c r="B122" s="19" t="s">
        <v>318</v>
      </c>
      <c r="C122" s="20" t="s">
        <v>70</v>
      </c>
      <c r="D122" s="21" t="s">
        <v>0</v>
      </c>
      <c r="E122" s="21" t="s">
        <v>77</v>
      </c>
      <c r="F122" s="22">
        <v>90</v>
      </c>
    </row>
    <row r="123" spans="1:6" ht="14.5" x14ac:dyDescent="0.35">
      <c r="A123" s="19">
        <v>38</v>
      </c>
      <c r="B123" s="19" t="s">
        <v>229</v>
      </c>
      <c r="C123" s="20" t="s">
        <v>50</v>
      </c>
      <c r="D123" s="21" t="s">
        <v>1</v>
      </c>
      <c r="E123" s="21" t="s">
        <v>77</v>
      </c>
      <c r="F123" s="22">
        <v>90</v>
      </c>
    </row>
    <row r="124" spans="1:6" ht="14.5" x14ac:dyDescent="0.35">
      <c r="A124" s="19">
        <v>38</v>
      </c>
      <c r="B124" s="19" t="s">
        <v>255</v>
      </c>
      <c r="C124" s="20" t="s">
        <v>94</v>
      </c>
      <c r="D124" s="21" t="s">
        <v>1</v>
      </c>
      <c r="E124" s="21" t="s">
        <v>77</v>
      </c>
      <c r="F124" s="22">
        <v>90</v>
      </c>
    </row>
    <row r="125" spans="1:6" ht="14.5" x14ac:dyDescent="0.35">
      <c r="A125" s="19">
        <v>38</v>
      </c>
      <c r="B125" s="19" t="s">
        <v>293</v>
      </c>
      <c r="C125" s="20" t="s">
        <v>131</v>
      </c>
      <c r="D125" s="21" t="s">
        <v>1</v>
      </c>
      <c r="E125" s="21" t="s">
        <v>77</v>
      </c>
      <c r="F125" s="22">
        <v>90</v>
      </c>
    </row>
    <row r="126" spans="1:6" ht="29" x14ac:dyDescent="0.35">
      <c r="A126" s="15">
        <v>39</v>
      </c>
      <c r="B126" s="15" t="s">
        <v>424</v>
      </c>
      <c r="C126" s="16" t="s">
        <v>72</v>
      </c>
      <c r="D126" s="17" t="s">
        <v>0</v>
      </c>
      <c r="E126" s="17" t="s">
        <v>77</v>
      </c>
      <c r="F126" s="18">
        <v>85</v>
      </c>
    </row>
    <row r="127" spans="1:6" ht="14.5" x14ac:dyDescent="0.35">
      <c r="A127" s="15">
        <v>39</v>
      </c>
      <c r="B127" s="15" t="s">
        <v>292</v>
      </c>
      <c r="C127" s="16" t="s">
        <v>129</v>
      </c>
      <c r="D127" s="17" t="s">
        <v>0</v>
      </c>
      <c r="E127" s="17" t="s">
        <v>77</v>
      </c>
      <c r="F127" s="18">
        <v>85</v>
      </c>
    </row>
    <row r="128" spans="1:6" ht="14.5" x14ac:dyDescent="0.35">
      <c r="A128" s="15">
        <v>39</v>
      </c>
      <c r="B128" s="15" t="s">
        <v>224</v>
      </c>
      <c r="C128" s="16" t="s">
        <v>90</v>
      </c>
      <c r="D128" s="17" t="s">
        <v>1</v>
      </c>
      <c r="E128" s="17" t="s">
        <v>77</v>
      </c>
      <c r="F128" s="18">
        <v>85</v>
      </c>
    </row>
    <row r="129" spans="1:6" ht="14.5" x14ac:dyDescent="0.35">
      <c r="A129" s="15">
        <v>39</v>
      </c>
      <c r="B129" s="15" t="s">
        <v>290</v>
      </c>
      <c r="C129" s="16" t="s">
        <v>128</v>
      </c>
      <c r="D129" s="17" t="s">
        <v>1</v>
      </c>
      <c r="E129" s="17" t="s">
        <v>77</v>
      </c>
      <c r="F129" s="18">
        <v>85</v>
      </c>
    </row>
    <row r="130" spans="1:6" ht="14.5" x14ac:dyDescent="0.35">
      <c r="A130" s="15">
        <v>39</v>
      </c>
      <c r="B130" s="15" t="s">
        <v>305</v>
      </c>
      <c r="C130" s="16" t="s">
        <v>142</v>
      </c>
      <c r="D130" s="17" t="s">
        <v>1</v>
      </c>
      <c r="E130" s="17" t="s">
        <v>77</v>
      </c>
      <c r="F130" s="18">
        <v>85</v>
      </c>
    </row>
    <row r="131" spans="1:6" ht="14.5" x14ac:dyDescent="0.35">
      <c r="A131" s="15">
        <v>39</v>
      </c>
      <c r="B131" s="15" t="s">
        <v>306</v>
      </c>
      <c r="C131" s="16" t="s">
        <v>144</v>
      </c>
      <c r="D131" s="17" t="s">
        <v>1</v>
      </c>
      <c r="E131" s="17" t="s">
        <v>77</v>
      </c>
      <c r="F131" s="18">
        <v>85</v>
      </c>
    </row>
    <row r="132" spans="1:6" ht="14.5" x14ac:dyDescent="0.35">
      <c r="A132" s="19">
        <v>40</v>
      </c>
      <c r="B132" s="19" t="s">
        <v>268</v>
      </c>
      <c r="C132" s="20" t="s">
        <v>110</v>
      </c>
      <c r="D132" s="21" t="s">
        <v>1</v>
      </c>
      <c r="E132" s="21" t="s">
        <v>77</v>
      </c>
      <c r="F132" s="22">
        <v>80</v>
      </c>
    </row>
    <row r="133" spans="1:6" ht="14.5" x14ac:dyDescent="0.35">
      <c r="A133" s="19">
        <v>40</v>
      </c>
      <c r="B133" s="19" t="s">
        <v>276</v>
      </c>
      <c r="C133" s="20" t="s">
        <v>115</v>
      </c>
      <c r="D133" s="21" t="s">
        <v>1</v>
      </c>
      <c r="E133" s="21" t="s">
        <v>77</v>
      </c>
      <c r="F133" s="22">
        <v>80</v>
      </c>
    </row>
    <row r="134" spans="1:6" ht="14.5" x14ac:dyDescent="0.35">
      <c r="A134" s="15">
        <v>41</v>
      </c>
      <c r="B134" s="15" t="s">
        <v>238</v>
      </c>
      <c r="C134" s="16" t="s">
        <v>58</v>
      </c>
      <c r="D134" s="17" t="s">
        <v>0</v>
      </c>
      <c r="E134" s="17" t="s">
        <v>77</v>
      </c>
      <c r="F134" s="18">
        <v>75</v>
      </c>
    </row>
    <row r="135" spans="1:6" ht="29" x14ac:dyDescent="0.35">
      <c r="A135" s="15">
        <v>41</v>
      </c>
      <c r="B135" s="15" t="s">
        <v>247</v>
      </c>
      <c r="C135" s="16" t="s">
        <v>67</v>
      </c>
      <c r="D135" s="17" t="s">
        <v>1</v>
      </c>
      <c r="E135" s="17" t="s">
        <v>82</v>
      </c>
      <c r="F135" s="18">
        <v>75</v>
      </c>
    </row>
    <row r="136" spans="1:6" ht="29" x14ac:dyDescent="0.35">
      <c r="A136" s="15">
        <v>41</v>
      </c>
      <c r="B136" s="15" t="s">
        <v>257</v>
      </c>
      <c r="C136" s="16" t="s">
        <v>96</v>
      </c>
      <c r="D136" s="17" t="s">
        <v>1</v>
      </c>
      <c r="E136" s="17" t="s">
        <v>77</v>
      </c>
      <c r="F136" s="18">
        <v>75</v>
      </c>
    </row>
    <row r="137" spans="1:6" ht="14.5" x14ac:dyDescent="0.35">
      <c r="A137" s="15">
        <v>41</v>
      </c>
      <c r="B137" s="15" t="s">
        <v>302</v>
      </c>
      <c r="C137" s="16" t="s">
        <v>139</v>
      </c>
      <c r="D137" s="17" t="s">
        <v>1</v>
      </c>
      <c r="E137" s="17" t="s">
        <v>77</v>
      </c>
      <c r="F137" s="18">
        <v>75</v>
      </c>
    </row>
    <row r="138" spans="1:6" ht="14.5" x14ac:dyDescent="0.35">
      <c r="A138" s="19">
        <v>42</v>
      </c>
      <c r="B138" s="19" t="s">
        <v>200</v>
      </c>
      <c r="C138" s="20" t="s">
        <v>315</v>
      </c>
      <c r="D138" s="21" t="s">
        <v>0</v>
      </c>
      <c r="E138" s="21" t="s">
        <v>82</v>
      </c>
      <c r="F138" s="22">
        <v>70</v>
      </c>
    </row>
    <row r="139" spans="1:6" ht="14.5" x14ac:dyDescent="0.35">
      <c r="A139" s="19">
        <v>42</v>
      </c>
      <c r="B139" s="19" t="s">
        <v>296</v>
      </c>
      <c r="C139" s="20" t="s">
        <v>133</v>
      </c>
      <c r="D139" s="21" t="s">
        <v>0</v>
      </c>
      <c r="E139" s="21" t="s">
        <v>77</v>
      </c>
      <c r="F139" s="22">
        <v>70</v>
      </c>
    </row>
    <row r="140" spans="1:6" ht="14.5" x14ac:dyDescent="0.35">
      <c r="A140" s="19">
        <v>42</v>
      </c>
      <c r="B140" s="19" t="s">
        <v>233</v>
      </c>
      <c r="C140" s="20" t="s">
        <v>54</v>
      </c>
      <c r="D140" s="21" t="s">
        <v>1</v>
      </c>
      <c r="E140" s="21" t="s">
        <v>77</v>
      </c>
      <c r="F140" s="22">
        <v>70</v>
      </c>
    </row>
    <row r="141" spans="1:6" ht="14.5" x14ac:dyDescent="0.35">
      <c r="A141" s="19">
        <v>42</v>
      </c>
      <c r="B141" s="19" t="s">
        <v>235</v>
      </c>
      <c r="C141" s="20" t="s">
        <v>55</v>
      </c>
      <c r="D141" s="21" t="s">
        <v>1</v>
      </c>
      <c r="E141" s="21" t="s">
        <v>77</v>
      </c>
      <c r="F141" s="22">
        <v>70</v>
      </c>
    </row>
    <row r="142" spans="1:6" ht="29" x14ac:dyDescent="0.35">
      <c r="A142" s="19">
        <v>42</v>
      </c>
      <c r="B142" s="19" t="s">
        <v>246</v>
      </c>
      <c r="C142" s="20" t="s">
        <v>66</v>
      </c>
      <c r="D142" s="21" t="s">
        <v>1</v>
      </c>
      <c r="E142" s="21" t="s">
        <v>82</v>
      </c>
      <c r="F142" s="22">
        <v>70</v>
      </c>
    </row>
    <row r="143" spans="1:6" ht="14.5" x14ac:dyDescent="0.35">
      <c r="A143" s="19">
        <v>42</v>
      </c>
      <c r="B143" s="19" t="s">
        <v>250</v>
      </c>
      <c r="C143" s="20" t="s">
        <v>68</v>
      </c>
      <c r="D143" s="21" t="s">
        <v>1</v>
      </c>
      <c r="E143" s="21" t="s">
        <v>77</v>
      </c>
      <c r="F143" s="22">
        <v>70</v>
      </c>
    </row>
    <row r="144" spans="1:6" ht="14.5" x14ac:dyDescent="0.35">
      <c r="A144" s="19">
        <v>42</v>
      </c>
      <c r="B144" s="19" t="s">
        <v>291</v>
      </c>
      <c r="C144" s="20" t="s">
        <v>130</v>
      </c>
      <c r="D144" s="21" t="s">
        <v>1</v>
      </c>
      <c r="E144" s="21" t="s">
        <v>77</v>
      </c>
      <c r="F144" s="22">
        <v>70</v>
      </c>
    </row>
    <row r="145" spans="1:6" ht="14.5" x14ac:dyDescent="0.35">
      <c r="A145" s="15">
        <v>43</v>
      </c>
      <c r="B145" s="15" t="s">
        <v>228</v>
      </c>
      <c r="C145" s="16" t="s">
        <v>46</v>
      </c>
      <c r="D145" s="17" t="s">
        <v>0</v>
      </c>
      <c r="E145" s="17" t="s">
        <v>77</v>
      </c>
      <c r="F145" s="18">
        <v>65</v>
      </c>
    </row>
    <row r="146" spans="1:6" ht="14.5" x14ac:dyDescent="0.35">
      <c r="A146" s="15">
        <v>43</v>
      </c>
      <c r="B146" s="15" t="s">
        <v>254</v>
      </c>
      <c r="C146" s="16" t="s">
        <v>92</v>
      </c>
      <c r="D146" s="17" t="s">
        <v>0</v>
      </c>
      <c r="E146" s="17" t="s">
        <v>77</v>
      </c>
      <c r="F146" s="18">
        <v>65</v>
      </c>
    </row>
    <row r="147" spans="1:6" ht="14.5" x14ac:dyDescent="0.35">
      <c r="A147" s="15">
        <v>43</v>
      </c>
      <c r="B147" s="15" t="s">
        <v>272</v>
      </c>
      <c r="C147" s="16" t="s">
        <v>433</v>
      </c>
      <c r="D147" s="17" t="s">
        <v>0</v>
      </c>
      <c r="E147" s="17" t="s">
        <v>77</v>
      </c>
      <c r="F147" s="18">
        <v>65</v>
      </c>
    </row>
    <row r="148" spans="1:6" ht="14.5" x14ac:dyDescent="0.35">
      <c r="A148" s="15">
        <v>43</v>
      </c>
      <c r="B148" s="15" t="s">
        <v>286</v>
      </c>
      <c r="C148" s="16" t="s">
        <v>126</v>
      </c>
      <c r="D148" s="17" t="s">
        <v>1</v>
      </c>
      <c r="E148" s="17" t="s">
        <v>77</v>
      </c>
      <c r="F148" s="18">
        <v>65</v>
      </c>
    </row>
    <row r="149" spans="1:6" ht="14.5" x14ac:dyDescent="0.35">
      <c r="A149" s="19">
        <v>44</v>
      </c>
      <c r="B149" s="19" t="s">
        <v>232</v>
      </c>
      <c r="C149" s="20" t="s">
        <v>53</v>
      </c>
      <c r="D149" s="21" t="s">
        <v>1</v>
      </c>
      <c r="E149" s="21" t="s">
        <v>77</v>
      </c>
      <c r="F149" s="22">
        <v>60</v>
      </c>
    </row>
    <row r="150" spans="1:6" ht="14.5" x14ac:dyDescent="0.35">
      <c r="A150" s="19">
        <v>44</v>
      </c>
      <c r="B150" s="19" t="s">
        <v>279</v>
      </c>
      <c r="C150" s="20" t="s">
        <v>117</v>
      </c>
      <c r="D150" s="21" t="s">
        <v>1</v>
      </c>
      <c r="E150" s="21" t="s">
        <v>77</v>
      </c>
      <c r="F150" s="22">
        <v>60</v>
      </c>
    </row>
    <row r="151" spans="1:6" ht="14.5" x14ac:dyDescent="0.35">
      <c r="A151" s="19">
        <v>44</v>
      </c>
      <c r="B151" s="19" t="s">
        <v>280</v>
      </c>
      <c r="C151" s="20" t="s">
        <v>120</v>
      </c>
      <c r="D151" s="21" t="s">
        <v>1</v>
      </c>
      <c r="E151" s="21" t="s">
        <v>77</v>
      </c>
      <c r="F151" s="22">
        <v>60</v>
      </c>
    </row>
    <row r="152" spans="1:6" ht="14.5" x14ac:dyDescent="0.35">
      <c r="A152" s="19">
        <v>44</v>
      </c>
      <c r="B152" s="19" t="s">
        <v>284</v>
      </c>
      <c r="C152" s="20" t="s">
        <v>124</v>
      </c>
      <c r="D152" s="21" t="s">
        <v>1</v>
      </c>
      <c r="E152" s="21" t="s">
        <v>77</v>
      </c>
      <c r="F152" s="22">
        <v>60</v>
      </c>
    </row>
    <row r="153" spans="1:6" ht="14.5" x14ac:dyDescent="0.35">
      <c r="A153" s="19">
        <v>44</v>
      </c>
      <c r="B153" s="19" t="s">
        <v>285</v>
      </c>
      <c r="C153" s="20" t="s">
        <v>125</v>
      </c>
      <c r="D153" s="21" t="s">
        <v>1</v>
      </c>
      <c r="E153" s="21" t="s">
        <v>77</v>
      </c>
      <c r="F153" s="22">
        <v>60</v>
      </c>
    </row>
    <row r="154" spans="1:6" ht="14.5" x14ac:dyDescent="0.35">
      <c r="A154" s="19">
        <v>44</v>
      </c>
      <c r="B154" s="19" t="s">
        <v>301</v>
      </c>
      <c r="C154" s="20" t="s">
        <v>138</v>
      </c>
      <c r="D154" s="21" t="s">
        <v>1</v>
      </c>
      <c r="E154" s="21" t="s">
        <v>77</v>
      </c>
      <c r="F154" s="22">
        <v>60</v>
      </c>
    </row>
    <row r="155" spans="1:6" ht="14.5" x14ac:dyDescent="0.35">
      <c r="A155" s="15">
        <v>45</v>
      </c>
      <c r="B155" s="15" t="s">
        <v>242</v>
      </c>
      <c r="C155" s="16" t="s">
        <v>60</v>
      </c>
      <c r="D155" s="17" t="s">
        <v>0</v>
      </c>
      <c r="E155" s="17" t="s">
        <v>77</v>
      </c>
      <c r="F155" s="18">
        <v>55</v>
      </c>
    </row>
    <row r="156" spans="1:6" ht="14.5" x14ac:dyDescent="0.35">
      <c r="A156" s="19">
        <v>46</v>
      </c>
      <c r="B156" s="19" t="s">
        <v>256</v>
      </c>
      <c r="C156" s="20" t="s">
        <v>73</v>
      </c>
      <c r="D156" s="21" t="s">
        <v>0</v>
      </c>
      <c r="E156" s="21" t="s">
        <v>77</v>
      </c>
      <c r="F156" s="22">
        <v>50</v>
      </c>
    </row>
    <row r="157" spans="1:6" ht="14.5" x14ac:dyDescent="0.35">
      <c r="A157" s="19">
        <v>46</v>
      </c>
      <c r="B157" s="19" t="s">
        <v>289</v>
      </c>
      <c r="C157" s="20" t="s">
        <v>127</v>
      </c>
      <c r="D157" s="21" t="s">
        <v>0</v>
      </c>
      <c r="E157" s="21" t="s">
        <v>77</v>
      </c>
      <c r="F157" s="22">
        <v>50</v>
      </c>
    </row>
    <row r="158" spans="1:6" ht="14.5" x14ac:dyDescent="0.35">
      <c r="A158" s="19">
        <v>46</v>
      </c>
      <c r="B158" s="19" t="s">
        <v>308</v>
      </c>
      <c r="C158" s="20" t="s">
        <v>143</v>
      </c>
      <c r="D158" s="21" t="s">
        <v>0</v>
      </c>
      <c r="E158" s="21" t="s">
        <v>77</v>
      </c>
      <c r="F158" s="22">
        <v>50</v>
      </c>
    </row>
    <row r="159" spans="1:6" ht="14.5" x14ac:dyDescent="0.35">
      <c r="A159" s="15">
        <v>47</v>
      </c>
      <c r="B159" s="15" t="s">
        <v>221</v>
      </c>
      <c r="C159" s="16" t="s">
        <v>41</v>
      </c>
      <c r="D159" s="17" t="s">
        <v>0</v>
      </c>
      <c r="E159" s="17" t="s">
        <v>82</v>
      </c>
      <c r="F159" s="18">
        <v>45</v>
      </c>
    </row>
    <row r="160" spans="1:6" ht="29" x14ac:dyDescent="0.35">
      <c r="A160" s="15">
        <v>47</v>
      </c>
      <c r="B160" s="15" t="s">
        <v>427</v>
      </c>
      <c r="C160" s="16" t="s">
        <v>95</v>
      </c>
      <c r="D160" s="17" t="s">
        <v>0</v>
      </c>
      <c r="E160" s="17" t="s">
        <v>77</v>
      </c>
      <c r="F160" s="18">
        <v>45</v>
      </c>
    </row>
    <row r="161" spans="1:6" ht="14.5" x14ac:dyDescent="0.35">
      <c r="A161" s="15">
        <v>47</v>
      </c>
      <c r="B161" s="15" t="s">
        <v>287</v>
      </c>
      <c r="C161" s="16" t="s">
        <v>122</v>
      </c>
      <c r="D161" s="17" t="s">
        <v>0</v>
      </c>
      <c r="E161" s="17" t="s">
        <v>77</v>
      </c>
      <c r="F161" s="18">
        <v>45</v>
      </c>
    </row>
    <row r="162" spans="1:6" ht="29" x14ac:dyDescent="0.35">
      <c r="A162" s="19">
        <v>48</v>
      </c>
      <c r="B162" s="19" t="s">
        <v>236</v>
      </c>
      <c r="C162" s="20" t="s">
        <v>56</v>
      </c>
      <c r="D162" s="21" t="s">
        <v>0</v>
      </c>
      <c r="E162" s="21" t="s">
        <v>77</v>
      </c>
      <c r="F162" s="22">
        <v>40</v>
      </c>
    </row>
    <row r="163" spans="1:6" ht="14.5" x14ac:dyDescent="0.35">
      <c r="A163" s="15">
        <v>49</v>
      </c>
      <c r="B163" s="15" t="s">
        <v>281</v>
      </c>
      <c r="C163" s="16" t="s">
        <v>118</v>
      </c>
      <c r="D163" s="17" t="s">
        <v>0</v>
      </c>
      <c r="E163" s="17" t="s">
        <v>77</v>
      </c>
      <c r="F163" s="18">
        <v>35</v>
      </c>
    </row>
    <row r="164" spans="1:6" ht="14.5" x14ac:dyDescent="0.35">
      <c r="A164" s="15">
        <v>49</v>
      </c>
      <c r="B164" s="15" t="s">
        <v>288</v>
      </c>
      <c r="C164" s="16" t="s">
        <v>123</v>
      </c>
      <c r="D164" s="17" t="s">
        <v>0</v>
      </c>
      <c r="E164" s="17" t="s">
        <v>77</v>
      </c>
      <c r="F164" s="18">
        <v>35</v>
      </c>
    </row>
    <row r="165" spans="1:6" ht="14.5" x14ac:dyDescent="0.35">
      <c r="A165" s="19">
        <v>50</v>
      </c>
      <c r="B165" s="19" t="s">
        <v>294</v>
      </c>
      <c r="C165" s="20" t="s">
        <v>132</v>
      </c>
      <c r="D165" s="21" t="s">
        <v>0</v>
      </c>
      <c r="E165" s="21" t="s">
        <v>77</v>
      </c>
      <c r="F165" s="22">
        <v>30</v>
      </c>
    </row>
    <row r="166" spans="1:6" ht="14.5" x14ac:dyDescent="0.35">
      <c r="A166" s="1"/>
      <c r="B166" s="2"/>
      <c r="C166" s="2"/>
      <c r="D166" s="2"/>
      <c r="E166" s="2"/>
    </row>
    <row r="167" spans="1:6" ht="14.5" x14ac:dyDescent="0.35">
      <c r="A167" s="1"/>
      <c r="B167" s="2"/>
      <c r="C167" s="2"/>
      <c r="D167" s="2"/>
      <c r="E167" s="2"/>
    </row>
    <row r="168" spans="1:6" ht="14.5" x14ac:dyDescent="0.35">
      <c r="A168" s="1"/>
      <c r="B168" s="2"/>
      <c r="C168" s="2"/>
      <c r="D168" s="2"/>
      <c r="E168" s="2"/>
    </row>
    <row r="169" spans="1:6" ht="14.5" x14ac:dyDescent="0.35">
      <c r="A169" s="1"/>
      <c r="B169" s="2"/>
      <c r="C169" s="2"/>
      <c r="D169" s="2"/>
      <c r="E169" s="2"/>
    </row>
    <row r="170" spans="1:6" ht="14.5" x14ac:dyDescent="0.35">
      <c r="A170" s="1"/>
      <c r="B170" s="2"/>
      <c r="C170" s="2"/>
      <c r="D170" s="2"/>
      <c r="E170" s="2"/>
    </row>
    <row r="171" spans="1:6" ht="14.5" x14ac:dyDescent="0.35">
      <c r="A171" s="1"/>
      <c r="B171" s="2"/>
      <c r="C171" s="2"/>
      <c r="D171" s="2"/>
      <c r="E171" s="2"/>
    </row>
    <row r="172" spans="1:6" ht="14.5" x14ac:dyDescent="0.35">
      <c r="A172" s="1"/>
      <c r="B172" s="2"/>
      <c r="C172" s="2"/>
      <c r="D172" s="2"/>
      <c r="E172" s="2"/>
    </row>
    <row r="173" spans="1:6" ht="14.5" x14ac:dyDescent="0.35">
      <c r="A173" s="1"/>
      <c r="B173" s="2"/>
      <c r="C173" s="2"/>
      <c r="D173" s="2"/>
      <c r="E173" s="2"/>
    </row>
    <row r="174" spans="1:6" ht="14.5" x14ac:dyDescent="0.35">
      <c r="A174" s="1"/>
      <c r="B174" s="2"/>
      <c r="C174" s="2"/>
      <c r="D174" s="2"/>
      <c r="E174" s="2"/>
    </row>
    <row r="175" spans="1:6" ht="14.5" x14ac:dyDescent="0.35">
      <c r="A175" s="1"/>
      <c r="B175" s="2"/>
      <c r="C175" s="2"/>
      <c r="D175" s="2"/>
      <c r="E175" s="2"/>
    </row>
    <row r="176" spans="1:6" ht="14.5" x14ac:dyDescent="0.35">
      <c r="A176" s="1"/>
      <c r="B176" s="2"/>
      <c r="C176" s="2"/>
      <c r="D176" s="2"/>
      <c r="E176" s="2"/>
    </row>
    <row r="177" spans="1:5" ht="14.5" x14ac:dyDescent="0.35">
      <c r="A177" s="1"/>
      <c r="B177" s="2"/>
      <c r="C177" s="2"/>
      <c r="D177" s="2"/>
      <c r="E177" s="2"/>
    </row>
    <row r="178" spans="1:5" ht="14.5" x14ac:dyDescent="0.35">
      <c r="A178" s="1"/>
      <c r="B178" s="2"/>
      <c r="C178" s="2"/>
      <c r="D178" s="2"/>
      <c r="E178" s="2"/>
    </row>
    <row r="179" spans="1:5" ht="14.5" x14ac:dyDescent="0.35">
      <c r="A179" s="1"/>
      <c r="B179" s="2"/>
      <c r="C179" s="2"/>
      <c r="D179" s="2"/>
      <c r="E179" s="2"/>
    </row>
    <row r="180" spans="1:5" ht="14.5" x14ac:dyDescent="0.35">
      <c r="A180" s="1"/>
      <c r="B180" s="2"/>
      <c r="C180" s="2"/>
      <c r="D180" s="2"/>
      <c r="E180" s="2"/>
    </row>
    <row r="181" spans="1:5" ht="14.5" x14ac:dyDescent="0.35">
      <c r="A181" s="1"/>
      <c r="B181" s="2"/>
      <c r="C181" s="2"/>
      <c r="D181" s="2"/>
      <c r="E181" s="2"/>
    </row>
    <row r="182" spans="1:5" ht="14.5" x14ac:dyDescent="0.35">
      <c r="A182" s="1"/>
      <c r="B182" s="2"/>
      <c r="C182" s="2"/>
      <c r="D182" s="2"/>
      <c r="E182" s="2"/>
    </row>
    <row r="183" spans="1:5" ht="14.5" x14ac:dyDescent="0.35">
      <c r="A183" s="1"/>
      <c r="B183" s="2"/>
      <c r="C183" s="2"/>
      <c r="D183" s="2"/>
      <c r="E183" s="2"/>
    </row>
    <row r="184" spans="1:5" ht="14.5" x14ac:dyDescent="0.35">
      <c r="A184" s="1"/>
      <c r="B184" s="2"/>
      <c r="C184" s="2"/>
      <c r="D184" s="2"/>
      <c r="E184" s="2"/>
    </row>
    <row r="185" spans="1:5" ht="14.5" x14ac:dyDescent="0.35">
      <c r="A185" s="1"/>
      <c r="B185" s="2"/>
      <c r="C185" s="2"/>
      <c r="D185" s="2"/>
      <c r="E185" s="2"/>
    </row>
    <row r="186" spans="1:5" ht="14.5" x14ac:dyDescent="0.35">
      <c r="A186" s="1"/>
      <c r="B186" s="2"/>
      <c r="C186" s="2"/>
      <c r="D186" s="2"/>
      <c r="E186" s="2"/>
    </row>
    <row r="187" spans="1:5" ht="14.5" x14ac:dyDescent="0.35">
      <c r="A187" s="1"/>
      <c r="B187" s="2"/>
      <c r="C187" s="2"/>
      <c r="D187" s="2"/>
      <c r="E187" s="2"/>
    </row>
    <row r="188" spans="1:5" ht="14.5" x14ac:dyDescent="0.35">
      <c r="A188" s="1"/>
      <c r="B188" s="2"/>
      <c r="C188" s="2"/>
      <c r="D188" s="2"/>
      <c r="E188" s="2"/>
    </row>
    <row r="189" spans="1:5" ht="14.5" x14ac:dyDescent="0.35">
      <c r="A189" s="1"/>
      <c r="B189" s="2"/>
      <c r="C189" s="2"/>
      <c r="D189" s="2"/>
      <c r="E189" s="2"/>
    </row>
    <row r="190" spans="1:5" ht="14.5" x14ac:dyDescent="0.35">
      <c r="A190" s="1"/>
      <c r="B190" s="2"/>
      <c r="C190" s="2"/>
      <c r="D190" s="2"/>
      <c r="E190" s="2"/>
    </row>
    <row r="191" spans="1:5" ht="14.5" x14ac:dyDescent="0.35">
      <c r="A191" s="1"/>
      <c r="B191" s="2"/>
      <c r="C191" s="2"/>
      <c r="D191" s="2"/>
      <c r="E191" s="2"/>
    </row>
    <row r="192" spans="1:5" ht="14.5" x14ac:dyDescent="0.35">
      <c r="A192" s="1"/>
      <c r="B192" s="2"/>
      <c r="C192" s="2"/>
      <c r="D192" s="2"/>
      <c r="E192" s="2"/>
    </row>
    <row r="193" spans="1:5" ht="14.5" x14ac:dyDescent="0.35">
      <c r="A193" s="1"/>
      <c r="B193" s="2"/>
      <c r="C193" s="2"/>
      <c r="D193" s="2"/>
      <c r="E193" s="2"/>
    </row>
    <row r="194" spans="1:5" ht="14.5" x14ac:dyDescent="0.35">
      <c r="A194" s="1"/>
      <c r="B194" s="2"/>
      <c r="C194" s="2"/>
      <c r="D194" s="2"/>
      <c r="E194" s="2"/>
    </row>
    <row r="195" spans="1:5" ht="14.5" x14ac:dyDescent="0.35">
      <c r="A195" s="1"/>
      <c r="B195" s="2"/>
      <c r="C195" s="2"/>
      <c r="D195" s="2"/>
      <c r="E195" s="2"/>
    </row>
    <row r="196" spans="1:5" ht="14.5" x14ac:dyDescent="0.35">
      <c r="A196" s="1"/>
      <c r="B196" s="2"/>
      <c r="C196" s="2"/>
      <c r="D196" s="2"/>
      <c r="E196" s="2"/>
    </row>
    <row r="197" spans="1:5" ht="14.5" x14ac:dyDescent="0.35">
      <c r="A197" s="1"/>
      <c r="B197" s="2"/>
      <c r="C197" s="2"/>
      <c r="D197" s="2"/>
      <c r="E197" s="2"/>
    </row>
    <row r="198" spans="1:5" ht="14.5" x14ac:dyDescent="0.35">
      <c r="A198" s="1"/>
      <c r="B198" s="2"/>
      <c r="C198" s="2"/>
      <c r="D198" s="2"/>
      <c r="E198" s="2"/>
    </row>
    <row r="199" spans="1:5" ht="14.5" x14ac:dyDescent="0.35">
      <c r="A199" s="1"/>
      <c r="B199" s="2"/>
      <c r="C199" s="2"/>
      <c r="D199" s="2"/>
      <c r="E199" s="2"/>
    </row>
    <row r="200" spans="1:5" ht="14.5" x14ac:dyDescent="0.35">
      <c r="A200" s="1"/>
      <c r="B200" s="2"/>
      <c r="C200" s="2"/>
      <c r="D200" s="2"/>
      <c r="E200" s="2"/>
    </row>
    <row r="201" spans="1:5" ht="14.5" x14ac:dyDescent="0.35">
      <c r="A201" s="1"/>
      <c r="B201" s="2"/>
      <c r="C201" s="2"/>
      <c r="D201" s="2"/>
      <c r="E201" s="2"/>
    </row>
    <row r="202" spans="1:5" ht="14.5" x14ac:dyDescent="0.35">
      <c r="A202" s="1"/>
      <c r="B202" s="2"/>
      <c r="C202" s="2"/>
      <c r="D202" s="2"/>
      <c r="E202" s="2"/>
    </row>
    <row r="203" spans="1:5" ht="14.5" x14ac:dyDescent="0.35">
      <c r="A203" s="1"/>
      <c r="B203" s="2"/>
      <c r="C203" s="2"/>
      <c r="D203" s="2"/>
      <c r="E203" s="2"/>
    </row>
    <row r="204" spans="1:5" ht="14.5" x14ac:dyDescent="0.35">
      <c r="A204" s="1"/>
      <c r="B204" s="2"/>
      <c r="C204" s="2"/>
      <c r="D204" s="2"/>
      <c r="E204" s="2"/>
    </row>
    <row r="205" spans="1:5" ht="14.5" x14ac:dyDescent="0.35">
      <c r="A205" s="1"/>
      <c r="B205" s="2"/>
      <c r="C205" s="2"/>
      <c r="D205" s="2"/>
      <c r="E205" s="2"/>
    </row>
    <row r="206" spans="1:5" ht="14.5" x14ac:dyDescent="0.35">
      <c r="A206" s="1"/>
      <c r="B206" s="2"/>
      <c r="C206" s="2"/>
      <c r="D206" s="2"/>
      <c r="E206" s="2"/>
    </row>
    <row r="207" spans="1:5" ht="14.5" x14ac:dyDescent="0.35">
      <c r="A207" s="1"/>
      <c r="B207" s="2"/>
      <c r="C207" s="2"/>
      <c r="D207" s="2"/>
      <c r="E207" s="2"/>
    </row>
    <row r="208" spans="1:5" ht="14.5" x14ac:dyDescent="0.35">
      <c r="A208" s="1"/>
      <c r="B208" s="2"/>
      <c r="C208" s="2"/>
      <c r="D208" s="2"/>
      <c r="E208" s="2"/>
    </row>
    <row r="209" spans="1:5" ht="14.5" x14ac:dyDescent="0.35">
      <c r="A209" s="1"/>
      <c r="B209" s="2"/>
      <c r="C209" s="2"/>
      <c r="D209" s="2"/>
      <c r="E209" s="2"/>
    </row>
    <row r="210" spans="1:5" ht="14.5" x14ac:dyDescent="0.35">
      <c r="A210" s="1"/>
      <c r="B210" s="2"/>
      <c r="C210" s="2"/>
      <c r="D210" s="2"/>
      <c r="E210" s="2"/>
    </row>
    <row r="211" spans="1:5" ht="14.5" x14ac:dyDescent="0.35">
      <c r="A211" s="1"/>
      <c r="B211" s="2"/>
      <c r="C211" s="2"/>
      <c r="D211" s="2"/>
      <c r="E211" s="2"/>
    </row>
    <row r="212" spans="1:5" ht="14.5" x14ac:dyDescent="0.35">
      <c r="A212" s="1"/>
      <c r="B212" s="2"/>
      <c r="C212" s="2"/>
      <c r="D212" s="2"/>
      <c r="E212" s="2"/>
    </row>
    <row r="213" spans="1:5" ht="14.5" x14ac:dyDescent="0.35">
      <c r="A213" s="1"/>
      <c r="B213" s="2"/>
      <c r="C213" s="2"/>
      <c r="D213" s="2"/>
      <c r="E213" s="2"/>
    </row>
    <row r="214" spans="1:5" ht="14.5" x14ac:dyDescent="0.35">
      <c r="A214" s="1"/>
      <c r="B214" s="2"/>
      <c r="C214" s="2"/>
      <c r="D214" s="2"/>
      <c r="E214" s="2"/>
    </row>
    <row r="215" spans="1:5" ht="14.5" x14ac:dyDescent="0.35">
      <c r="A215" s="1"/>
      <c r="B215" s="2"/>
      <c r="C215" s="2"/>
      <c r="D215" s="2"/>
      <c r="E215" s="2"/>
    </row>
    <row r="216" spans="1:5" ht="14.5" x14ac:dyDescent="0.35">
      <c r="A216" s="1"/>
      <c r="B216" s="2"/>
      <c r="C216" s="2"/>
      <c r="D216" s="2"/>
      <c r="E216" s="2"/>
    </row>
    <row r="217" spans="1:5" ht="14.5" x14ac:dyDescent="0.35">
      <c r="A217" s="1"/>
      <c r="B217" s="2"/>
      <c r="C217" s="2"/>
      <c r="D217" s="2"/>
      <c r="E217" s="2"/>
    </row>
    <row r="218" spans="1:5" ht="14.5" x14ac:dyDescent="0.35">
      <c r="A218" s="1"/>
      <c r="B218" s="2"/>
      <c r="C218" s="2"/>
      <c r="D218" s="2"/>
      <c r="E218" s="2"/>
    </row>
    <row r="219" spans="1:5" ht="14.5" x14ac:dyDescent="0.35">
      <c r="A219" s="1"/>
      <c r="B219" s="2"/>
      <c r="C219" s="2"/>
      <c r="D219" s="2"/>
      <c r="E219" s="2"/>
    </row>
    <row r="220" spans="1:5" ht="14.5" x14ac:dyDescent="0.35">
      <c r="A220" s="1"/>
      <c r="B220" s="2"/>
      <c r="C220" s="2"/>
      <c r="D220" s="2"/>
      <c r="E220" s="2"/>
    </row>
    <row r="221" spans="1:5" ht="14.5" x14ac:dyDescent="0.35">
      <c r="A221" s="1"/>
      <c r="B221" s="2"/>
      <c r="C221" s="2"/>
      <c r="D221" s="2"/>
      <c r="E221" s="2"/>
    </row>
    <row r="222" spans="1:5" ht="14.5" x14ac:dyDescent="0.35">
      <c r="A222" s="1"/>
      <c r="B222" s="2"/>
      <c r="C222" s="2"/>
      <c r="D222" s="2"/>
      <c r="E222" s="2"/>
    </row>
    <row r="223" spans="1:5" ht="14.5" x14ac:dyDescent="0.35">
      <c r="A223" s="1"/>
      <c r="B223" s="2"/>
      <c r="C223" s="2"/>
      <c r="D223" s="2"/>
      <c r="E223" s="2"/>
    </row>
    <row r="224" spans="1:5" x14ac:dyDescent="0.35">
      <c r="A224" s="1"/>
    </row>
    <row r="225" spans="1:1" x14ac:dyDescent="0.35">
      <c r="A225" s="1"/>
    </row>
    <row r="226" spans="1:1" x14ac:dyDescent="0.35">
      <c r="A226" s="1"/>
    </row>
    <row r="227" spans="1:1" x14ac:dyDescent="0.35">
      <c r="A227" s="1"/>
    </row>
    <row r="228" spans="1:1" x14ac:dyDescent="0.35">
      <c r="A228" s="1"/>
    </row>
    <row r="229" spans="1:1" x14ac:dyDescent="0.35">
      <c r="A229" s="1"/>
    </row>
    <row r="230" spans="1:1" x14ac:dyDescent="0.35">
      <c r="A230" s="1"/>
    </row>
    <row r="231" spans="1:1" x14ac:dyDescent="0.35">
      <c r="A231" s="1"/>
    </row>
    <row r="232" spans="1:1" x14ac:dyDescent="0.35">
      <c r="A232" s="1"/>
    </row>
    <row r="233" spans="1:1" x14ac:dyDescent="0.35">
      <c r="A233" s="1"/>
    </row>
    <row r="234" spans="1:1" x14ac:dyDescent="0.35">
      <c r="A234" s="1"/>
    </row>
    <row r="235" spans="1:1" x14ac:dyDescent="0.35">
      <c r="A235" s="1"/>
    </row>
    <row r="236" spans="1:1" x14ac:dyDescent="0.35">
      <c r="A236" s="1"/>
    </row>
    <row r="237" spans="1:1" x14ac:dyDescent="0.35">
      <c r="A237" s="1"/>
    </row>
    <row r="238" spans="1:1" x14ac:dyDescent="0.35">
      <c r="A238" s="1"/>
    </row>
    <row r="239" spans="1:1" x14ac:dyDescent="0.35">
      <c r="A239" s="1"/>
    </row>
    <row r="240" spans="1:1" x14ac:dyDescent="0.35">
      <c r="A240" s="1"/>
    </row>
    <row r="241" spans="1:1" x14ac:dyDescent="0.35">
      <c r="A241" s="1"/>
    </row>
    <row r="242" spans="1:1" x14ac:dyDescent="0.35">
      <c r="A242" s="1"/>
    </row>
    <row r="243" spans="1:1" x14ac:dyDescent="0.35">
      <c r="A243" s="1"/>
    </row>
    <row r="244" spans="1:1" x14ac:dyDescent="0.35">
      <c r="A244" s="1"/>
    </row>
    <row r="245" spans="1:1" x14ac:dyDescent="0.35">
      <c r="A245" s="1"/>
    </row>
    <row r="246" spans="1:1" x14ac:dyDescent="0.35">
      <c r="A246" s="1"/>
    </row>
    <row r="247" spans="1:1" x14ac:dyDescent="0.35">
      <c r="A247" s="1"/>
    </row>
    <row r="248" spans="1:1" x14ac:dyDescent="0.35">
      <c r="A248" s="1"/>
    </row>
    <row r="249" spans="1:1" x14ac:dyDescent="0.35">
      <c r="A249" s="1"/>
    </row>
    <row r="250" spans="1:1" x14ac:dyDescent="0.35">
      <c r="A250" s="1"/>
    </row>
    <row r="251" spans="1:1" x14ac:dyDescent="0.35">
      <c r="A251" s="1"/>
    </row>
    <row r="252" spans="1:1" x14ac:dyDescent="0.35">
      <c r="A252" s="1"/>
    </row>
    <row r="253" spans="1:1" x14ac:dyDescent="0.35">
      <c r="A253" s="1"/>
    </row>
  </sheetData>
  <autoFilter ref="A3:F4"/>
  <sortState ref="A15:I175">
    <sortCondition descending="1" ref="F15:F175"/>
    <sortCondition ref="D15:D175"/>
  </sortState>
  <mergeCells count="7">
    <mergeCell ref="A2:F2"/>
    <mergeCell ref="F3:F4"/>
    <mergeCell ref="A3:A4"/>
    <mergeCell ref="B3:B4"/>
    <mergeCell ref="C3:C4"/>
    <mergeCell ref="D3:D4"/>
    <mergeCell ref="E3:E4"/>
  </mergeCells>
  <dataValidations disablePrompts="1" count="1">
    <dataValidation type="list" allowBlank="1" showInputMessage="1" showErrorMessage="1" sqref="E241:E242 C249:C253 E245:E246 C245:C246 C241:C242 E237:E238 E233:E234 C233:C234 C237:C238 E227:E230 C227:C230 E223:E224 C223:C224 E218:E220 C218:C220 E209:E215 C209:C215 E203:E206 C203:C206 E195:E200 C195:C200 E186:E192 C186:C192 E170:E171 E175:E183 C175:C183 C170:C171 E167 C167 E249:E253">
      <formula1>#REF!</formula1>
    </dataValidation>
  </dataValidations>
  <pageMargins left="0.23622047244094491" right="0.23622047244094491" top="0.74803149606299213" bottom="0.74803149606299213" header="0.31496062992125984" footer="0.31496062992125984"/>
  <pageSetup paperSize="9" fitToHeight="0"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6"/>
  <sheetViews>
    <sheetView zoomScale="95" zoomScaleNormal="95" workbookViewId="0">
      <pane xSplit="4" ySplit="4" topLeftCell="E149" activePane="bottomRight" state="frozen"/>
      <selection pane="topRight" activeCell="F1" sqref="F1"/>
      <selection pane="bottomLeft" activeCell="A3" sqref="A3"/>
      <selection pane="bottomRight" activeCell="B180" sqref="B180"/>
    </sheetView>
  </sheetViews>
  <sheetFormatPr defaultColWidth="8.7265625" defaultRowHeight="13" x14ac:dyDescent="0.35"/>
  <cols>
    <col min="1" max="1" width="8.7265625" style="1" customWidth="1"/>
    <col min="2" max="2" width="44.81640625" style="10" customWidth="1"/>
    <col min="3" max="3" width="4.81640625" style="1" customWidth="1"/>
    <col min="4" max="4" width="13.81640625" style="1" customWidth="1"/>
    <col min="5" max="5" width="9" style="1" customWidth="1"/>
    <col min="6" max="16384" width="8.7265625" style="1"/>
  </cols>
  <sheetData>
    <row r="1" spans="1:5" ht="19" thickBot="1" x14ac:dyDescent="0.4">
      <c r="A1" s="107" t="s">
        <v>561</v>
      </c>
    </row>
    <row r="2" spans="1:5" ht="19" thickBot="1" x14ac:dyDescent="0.4">
      <c r="A2" s="115" t="s">
        <v>562</v>
      </c>
      <c r="B2" s="116"/>
      <c r="C2" s="116"/>
      <c r="D2" s="116"/>
      <c r="E2" s="117"/>
    </row>
    <row r="3" spans="1:5" s="3" customFormat="1" ht="14.5" customHeight="1" x14ac:dyDescent="0.35">
      <c r="A3" s="121" t="s">
        <v>546</v>
      </c>
      <c r="B3" s="121" t="s">
        <v>517</v>
      </c>
      <c r="C3" s="121" t="s">
        <v>387</v>
      </c>
      <c r="D3" s="121" t="s">
        <v>388</v>
      </c>
      <c r="E3" s="121" t="s">
        <v>524</v>
      </c>
    </row>
    <row r="4" spans="1:5" s="2" customFormat="1" ht="93.75" customHeight="1" thickBot="1" x14ac:dyDescent="0.4">
      <c r="A4" s="114"/>
      <c r="B4" s="114"/>
      <c r="C4" s="114"/>
      <c r="D4" s="114"/>
      <c r="E4" s="114"/>
    </row>
    <row r="5" spans="1:5" ht="23.25" customHeight="1" x14ac:dyDescent="0.35">
      <c r="A5" s="120"/>
      <c r="B5" s="120"/>
      <c r="C5" s="120"/>
      <c r="D5" s="120"/>
      <c r="E5" s="120"/>
    </row>
    <row r="6" spans="1:5" ht="14.5" x14ac:dyDescent="0.35">
      <c r="A6" s="54" t="s">
        <v>160</v>
      </c>
      <c r="B6" s="55" t="s">
        <v>75</v>
      </c>
      <c r="C6" s="11" t="s">
        <v>0</v>
      </c>
      <c r="D6" s="11" t="s">
        <v>77</v>
      </c>
      <c r="E6" s="56">
        <v>280</v>
      </c>
    </row>
    <row r="7" spans="1:5" ht="14.5" x14ac:dyDescent="0.35">
      <c r="A7" s="54" t="s">
        <v>203</v>
      </c>
      <c r="B7" s="55" t="s">
        <v>149</v>
      </c>
      <c r="C7" s="11" t="s">
        <v>0</v>
      </c>
      <c r="D7" s="11" t="s">
        <v>77</v>
      </c>
      <c r="E7" s="56">
        <v>250</v>
      </c>
    </row>
    <row r="8" spans="1:5" ht="14.5" x14ac:dyDescent="0.35">
      <c r="A8" s="54" t="s">
        <v>205</v>
      </c>
      <c r="B8" s="57" t="s">
        <v>31</v>
      </c>
      <c r="C8" s="11" t="s">
        <v>0</v>
      </c>
      <c r="D8" s="11" t="s">
        <v>77</v>
      </c>
      <c r="E8" s="56">
        <v>240</v>
      </c>
    </row>
    <row r="9" spans="1:5" ht="14.5" x14ac:dyDescent="0.35">
      <c r="A9" s="54" t="s">
        <v>186</v>
      </c>
      <c r="B9" s="57" t="s">
        <v>18</v>
      </c>
      <c r="C9" s="11" t="s">
        <v>0</v>
      </c>
      <c r="D9" s="11" t="s">
        <v>77</v>
      </c>
      <c r="E9" s="56">
        <v>230</v>
      </c>
    </row>
    <row r="10" spans="1:5" ht="14.5" x14ac:dyDescent="0.35">
      <c r="A10" s="54" t="s">
        <v>196</v>
      </c>
      <c r="B10" s="57" t="s">
        <v>23</v>
      </c>
      <c r="C10" s="11" t="s">
        <v>0</v>
      </c>
      <c r="D10" s="11" t="s">
        <v>77</v>
      </c>
      <c r="E10" s="56">
        <v>220</v>
      </c>
    </row>
    <row r="11" spans="1:5" ht="14.5" x14ac:dyDescent="0.35">
      <c r="A11" s="54" t="s">
        <v>197</v>
      </c>
      <c r="B11" s="57" t="s">
        <v>24</v>
      </c>
      <c r="C11" s="11" t="s">
        <v>0</v>
      </c>
      <c r="D11" s="11" t="s">
        <v>77</v>
      </c>
      <c r="E11" s="56">
        <v>205</v>
      </c>
    </row>
    <row r="12" spans="1:5" ht="14.5" x14ac:dyDescent="0.35">
      <c r="A12" s="54" t="s">
        <v>191</v>
      </c>
      <c r="B12" s="55" t="s">
        <v>20</v>
      </c>
      <c r="C12" s="11" t="s">
        <v>0</v>
      </c>
      <c r="D12" s="11" t="s">
        <v>77</v>
      </c>
      <c r="E12" s="56">
        <v>195</v>
      </c>
    </row>
    <row r="13" spans="1:5" ht="14.5" x14ac:dyDescent="0.35">
      <c r="A13" s="54" t="s">
        <v>185</v>
      </c>
      <c r="B13" s="57" t="s">
        <v>17</v>
      </c>
      <c r="C13" s="11" t="s">
        <v>0</v>
      </c>
      <c r="D13" s="11" t="s">
        <v>77</v>
      </c>
      <c r="E13" s="56">
        <v>190</v>
      </c>
    </row>
    <row r="14" spans="1:5" ht="14.5" x14ac:dyDescent="0.35">
      <c r="A14" s="54" t="s">
        <v>189</v>
      </c>
      <c r="B14" s="57" t="s">
        <v>316</v>
      </c>
      <c r="C14" s="11" t="s">
        <v>0</v>
      </c>
      <c r="D14" s="11" t="s">
        <v>77</v>
      </c>
      <c r="E14" s="56">
        <v>190</v>
      </c>
    </row>
    <row r="15" spans="1:5" ht="14.5" x14ac:dyDescent="0.35">
      <c r="A15" s="54" t="s">
        <v>182</v>
      </c>
      <c r="B15" s="57" t="s">
        <v>88</v>
      </c>
      <c r="C15" s="11" t="s">
        <v>0</v>
      </c>
      <c r="D15" s="11" t="s">
        <v>77</v>
      </c>
      <c r="E15" s="56">
        <v>185</v>
      </c>
    </row>
    <row r="16" spans="1:5" ht="14.5" x14ac:dyDescent="0.35">
      <c r="A16" s="54" t="s">
        <v>234</v>
      </c>
      <c r="B16" s="57" t="s">
        <v>313</v>
      </c>
      <c r="C16" s="11" t="s">
        <v>0</v>
      </c>
      <c r="D16" s="11" t="s">
        <v>77</v>
      </c>
      <c r="E16" s="56">
        <v>185</v>
      </c>
    </row>
    <row r="17" spans="1:5" ht="14.5" x14ac:dyDescent="0.35">
      <c r="A17" s="54" t="s">
        <v>215</v>
      </c>
      <c r="B17" s="57" t="s">
        <v>35</v>
      </c>
      <c r="C17" s="11" t="s">
        <v>0</v>
      </c>
      <c r="D17" s="11" t="s">
        <v>78</v>
      </c>
      <c r="E17" s="56">
        <v>180</v>
      </c>
    </row>
    <row r="18" spans="1:5" ht="14.5" x14ac:dyDescent="0.35">
      <c r="A18" s="54" t="s">
        <v>175</v>
      </c>
      <c r="B18" s="55" t="s">
        <v>12</v>
      </c>
      <c r="C18" s="11" t="s">
        <v>0</v>
      </c>
      <c r="D18" s="11" t="s">
        <v>77</v>
      </c>
      <c r="E18" s="56">
        <v>175</v>
      </c>
    </row>
    <row r="19" spans="1:5" ht="29" x14ac:dyDescent="0.35">
      <c r="A19" s="54" t="s">
        <v>176</v>
      </c>
      <c r="B19" s="55" t="s">
        <v>545</v>
      </c>
      <c r="C19" s="11" t="s">
        <v>0</v>
      </c>
      <c r="D19" s="11" t="s">
        <v>82</v>
      </c>
      <c r="E19" s="56">
        <v>175</v>
      </c>
    </row>
    <row r="20" spans="1:5" ht="29" x14ac:dyDescent="0.35">
      <c r="A20" s="54" t="s">
        <v>183</v>
      </c>
      <c r="B20" s="57" t="s">
        <v>312</v>
      </c>
      <c r="C20" s="11" t="s">
        <v>0</v>
      </c>
      <c r="D20" s="11" t="s">
        <v>77</v>
      </c>
      <c r="E20" s="56">
        <v>175</v>
      </c>
    </row>
    <row r="21" spans="1:5" ht="14.5" x14ac:dyDescent="0.35">
      <c r="A21" s="54" t="s">
        <v>220</v>
      </c>
      <c r="B21" s="57" t="s">
        <v>45</v>
      </c>
      <c r="C21" s="11" t="s">
        <v>0</v>
      </c>
      <c r="D21" s="11" t="s">
        <v>77</v>
      </c>
      <c r="E21" s="56">
        <v>175</v>
      </c>
    </row>
    <row r="22" spans="1:5" ht="14.5" x14ac:dyDescent="0.35">
      <c r="A22" s="54" t="s">
        <v>217</v>
      </c>
      <c r="B22" s="57" t="s">
        <v>39</v>
      </c>
      <c r="C22" s="11" t="s">
        <v>0</v>
      </c>
      <c r="D22" s="11" t="s">
        <v>77</v>
      </c>
      <c r="E22" s="56">
        <v>170</v>
      </c>
    </row>
    <row r="23" spans="1:5" ht="14.5" x14ac:dyDescent="0.35">
      <c r="A23" s="54" t="s">
        <v>265</v>
      </c>
      <c r="B23" s="55" t="s">
        <v>103</v>
      </c>
      <c r="C23" s="11" t="s">
        <v>0</v>
      </c>
      <c r="D23" s="11" t="s">
        <v>77</v>
      </c>
      <c r="E23" s="56">
        <v>170</v>
      </c>
    </row>
    <row r="24" spans="1:5" ht="14.5" x14ac:dyDescent="0.35">
      <c r="A24" s="54" t="s">
        <v>179</v>
      </c>
      <c r="B24" s="57" t="s">
        <v>15</v>
      </c>
      <c r="C24" s="11" t="s">
        <v>0</v>
      </c>
      <c r="D24" s="11" t="s">
        <v>77</v>
      </c>
      <c r="E24" s="56">
        <v>165</v>
      </c>
    </row>
    <row r="25" spans="1:5" ht="14.5" x14ac:dyDescent="0.35">
      <c r="A25" s="54" t="s">
        <v>214</v>
      </c>
      <c r="B25" s="57" t="s">
        <v>36</v>
      </c>
      <c r="C25" s="11" t="s">
        <v>0</v>
      </c>
      <c r="D25" s="11" t="s">
        <v>77</v>
      </c>
      <c r="E25" s="56">
        <v>165</v>
      </c>
    </row>
    <row r="26" spans="1:5" ht="14.5" x14ac:dyDescent="0.35">
      <c r="A26" s="54" t="s">
        <v>222</v>
      </c>
      <c r="B26" s="57" t="s">
        <v>44</v>
      </c>
      <c r="C26" s="11" t="s">
        <v>0</v>
      </c>
      <c r="D26" s="11" t="s">
        <v>77</v>
      </c>
      <c r="E26" s="56">
        <v>165</v>
      </c>
    </row>
    <row r="27" spans="1:5" ht="14.5" x14ac:dyDescent="0.35">
      <c r="A27" s="54" t="s">
        <v>199</v>
      </c>
      <c r="B27" s="57" t="s">
        <v>27</v>
      </c>
      <c r="C27" s="11" t="s">
        <v>0</v>
      </c>
      <c r="D27" s="11" t="s">
        <v>82</v>
      </c>
      <c r="E27" s="56">
        <v>160</v>
      </c>
    </row>
    <row r="28" spans="1:5" ht="14.5" x14ac:dyDescent="0.35">
      <c r="A28" s="54" t="s">
        <v>167</v>
      </c>
      <c r="B28" s="55" t="s">
        <v>76</v>
      </c>
      <c r="C28" s="11" t="s">
        <v>0</v>
      </c>
      <c r="D28" s="11" t="s">
        <v>77</v>
      </c>
      <c r="E28" s="56">
        <v>155</v>
      </c>
    </row>
    <row r="29" spans="1:5" ht="14.5" x14ac:dyDescent="0.35">
      <c r="A29" s="54" t="s">
        <v>264</v>
      </c>
      <c r="B29" s="55" t="s">
        <v>100</v>
      </c>
      <c r="C29" s="11" t="s">
        <v>0</v>
      </c>
      <c r="D29" s="11" t="s">
        <v>77</v>
      </c>
      <c r="E29" s="56">
        <v>155</v>
      </c>
    </row>
    <row r="30" spans="1:5" ht="14.5" x14ac:dyDescent="0.35">
      <c r="A30" s="54" t="s">
        <v>282</v>
      </c>
      <c r="B30" s="55" t="s">
        <v>119</v>
      </c>
      <c r="C30" s="11" t="s">
        <v>0</v>
      </c>
      <c r="D30" s="11" t="s">
        <v>77</v>
      </c>
      <c r="E30" s="56">
        <v>155</v>
      </c>
    </row>
    <row r="31" spans="1:5" ht="14.5" x14ac:dyDescent="0.35">
      <c r="A31" s="54" t="s">
        <v>263</v>
      </c>
      <c r="B31" s="55" t="s">
        <v>98</v>
      </c>
      <c r="C31" s="11" t="s">
        <v>0</v>
      </c>
      <c r="D31" s="11" t="s">
        <v>77</v>
      </c>
      <c r="E31" s="56">
        <v>150</v>
      </c>
    </row>
    <row r="32" spans="1:5" ht="14.5" x14ac:dyDescent="0.35">
      <c r="A32" s="54" t="s">
        <v>431</v>
      </c>
      <c r="B32" s="55" t="s">
        <v>104</v>
      </c>
      <c r="C32" s="11" t="s">
        <v>0</v>
      </c>
      <c r="D32" s="11" t="s">
        <v>77</v>
      </c>
      <c r="E32" s="56">
        <v>150</v>
      </c>
    </row>
    <row r="33" spans="1:5" ht="14.5" x14ac:dyDescent="0.35">
      <c r="A33" s="54" t="s">
        <v>240</v>
      </c>
      <c r="B33" s="57" t="s">
        <v>151</v>
      </c>
      <c r="C33" s="11" t="s">
        <v>0</v>
      </c>
      <c r="D33" s="11" t="s">
        <v>77</v>
      </c>
      <c r="E33" s="56">
        <v>145</v>
      </c>
    </row>
    <row r="34" spans="1:5" ht="14.5" x14ac:dyDescent="0.35">
      <c r="A34" s="54" t="s">
        <v>271</v>
      </c>
      <c r="B34" s="55" t="s">
        <v>109</v>
      </c>
      <c r="C34" s="11" t="s">
        <v>0</v>
      </c>
      <c r="D34" s="11" t="s">
        <v>77</v>
      </c>
      <c r="E34" s="56">
        <v>140</v>
      </c>
    </row>
    <row r="35" spans="1:5" ht="29" x14ac:dyDescent="0.35">
      <c r="A35" s="54" t="s">
        <v>310</v>
      </c>
      <c r="B35" s="58" t="s">
        <v>311</v>
      </c>
      <c r="C35" s="11" t="s">
        <v>0</v>
      </c>
      <c r="D35" s="11" t="s">
        <v>77</v>
      </c>
      <c r="E35" s="56">
        <v>140</v>
      </c>
    </row>
    <row r="36" spans="1:5" ht="14.5" x14ac:dyDescent="0.35">
      <c r="A36" s="54" t="s">
        <v>190</v>
      </c>
      <c r="B36" s="57" t="s">
        <v>398</v>
      </c>
      <c r="C36" s="11" t="s">
        <v>0</v>
      </c>
      <c r="D36" s="11" t="s">
        <v>77</v>
      </c>
      <c r="E36" s="56">
        <v>135</v>
      </c>
    </row>
    <row r="37" spans="1:5" ht="14.5" x14ac:dyDescent="0.35">
      <c r="A37" s="54" t="s">
        <v>309</v>
      </c>
      <c r="B37" s="55" t="s">
        <v>314</v>
      </c>
      <c r="C37" s="11" t="s">
        <v>0</v>
      </c>
      <c r="D37" s="11" t="s">
        <v>77</v>
      </c>
      <c r="E37" s="56">
        <v>135</v>
      </c>
    </row>
    <row r="38" spans="1:5" ht="14.5" x14ac:dyDescent="0.35">
      <c r="A38" s="54" t="s">
        <v>210</v>
      </c>
      <c r="B38" s="57" t="s">
        <v>3</v>
      </c>
      <c r="C38" s="11" t="s">
        <v>0</v>
      </c>
      <c r="D38" s="11" t="s">
        <v>77</v>
      </c>
      <c r="E38" s="56">
        <v>130</v>
      </c>
    </row>
    <row r="39" spans="1:5" ht="14.5" x14ac:dyDescent="0.35">
      <c r="A39" s="54" t="s">
        <v>278</v>
      </c>
      <c r="B39" s="55" t="s">
        <v>116</v>
      </c>
      <c r="C39" s="11" t="s">
        <v>0</v>
      </c>
      <c r="D39" s="11" t="s">
        <v>77</v>
      </c>
      <c r="E39" s="56">
        <v>130</v>
      </c>
    </row>
    <row r="40" spans="1:5" ht="14.5" x14ac:dyDescent="0.35">
      <c r="A40" s="54" t="s">
        <v>227</v>
      </c>
      <c r="B40" s="57" t="s">
        <v>91</v>
      </c>
      <c r="C40" s="11" t="s">
        <v>0</v>
      </c>
      <c r="D40" s="11" t="s">
        <v>77</v>
      </c>
      <c r="E40" s="56">
        <v>125</v>
      </c>
    </row>
    <row r="41" spans="1:5" ht="14.5" x14ac:dyDescent="0.35">
      <c r="A41" s="54" t="s">
        <v>249</v>
      </c>
      <c r="B41" s="57" t="s">
        <v>64</v>
      </c>
      <c r="C41" s="11" t="s">
        <v>0</v>
      </c>
      <c r="D41" s="11" t="s">
        <v>77</v>
      </c>
      <c r="E41" s="56">
        <v>120</v>
      </c>
    </row>
    <row r="42" spans="1:5" ht="14.5" x14ac:dyDescent="0.35">
      <c r="A42" s="54" t="s">
        <v>248</v>
      </c>
      <c r="B42" s="57" t="s">
        <v>65</v>
      </c>
      <c r="C42" s="11" t="s">
        <v>0</v>
      </c>
      <c r="D42" s="11" t="s">
        <v>77</v>
      </c>
      <c r="E42" s="56">
        <v>115</v>
      </c>
    </row>
    <row r="43" spans="1:5" ht="29" x14ac:dyDescent="0.35">
      <c r="A43" s="54" t="s">
        <v>253</v>
      </c>
      <c r="B43" s="57" t="s">
        <v>71</v>
      </c>
      <c r="C43" s="11" t="s">
        <v>0</v>
      </c>
      <c r="D43" s="11" t="s">
        <v>77</v>
      </c>
      <c r="E43" s="56">
        <v>115</v>
      </c>
    </row>
    <row r="44" spans="1:5" ht="14.5" x14ac:dyDescent="0.35">
      <c r="A44" s="54" t="s">
        <v>244</v>
      </c>
      <c r="B44" s="57" t="s">
        <v>62</v>
      </c>
      <c r="C44" s="11" t="s">
        <v>0</v>
      </c>
      <c r="D44" s="11" t="s">
        <v>77</v>
      </c>
      <c r="E44" s="56">
        <v>110</v>
      </c>
    </row>
    <row r="45" spans="1:5" ht="14.5" x14ac:dyDescent="0.35">
      <c r="A45" s="54" t="s">
        <v>277</v>
      </c>
      <c r="B45" s="55" t="s">
        <v>113</v>
      </c>
      <c r="C45" s="11" t="s">
        <v>0</v>
      </c>
      <c r="D45" s="11" t="s">
        <v>77</v>
      </c>
      <c r="E45" s="56">
        <v>110</v>
      </c>
    </row>
    <row r="46" spans="1:5" ht="14.5" x14ac:dyDescent="0.35">
      <c r="A46" s="54" t="s">
        <v>299</v>
      </c>
      <c r="B46" s="55" t="s">
        <v>136</v>
      </c>
      <c r="C46" s="11" t="s">
        <v>0</v>
      </c>
      <c r="D46" s="11" t="s">
        <v>77</v>
      </c>
      <c r="E46" s="56">
        <v>110</v>
      </c>
    </row>
    <row r="47" spans="1:5" ht="14.5" x14ac:dyDescent="0.35">
      <c r="A47" s="54" t="s">
        <v>198</v>
      </c>
      <c r="B47" s="57" t="s">
        <v>26</v>
      </c>
      <c r="C47" s="11" t="s">
        <v>0</v>
      </c>
      <c r="D47" s="11" t="s">
        <v>82</v>
      </c>
      <c r="E47" s="56">
        <v>105</v>
      </c>
    </row>
    <row r="48" spans="1:5" ht="14.5" x14ac:dyDescent="0.35">
      <c r="A48" s="54" t="s">
        <v>226</v>
      </c>
      <c r="B48" s="57" t="s">
        <v>49</v>
      </c>
      <c r="C48" s="11" t="s">
        <v>0</v>
      </c>
      <c r="D48" s="11" t="s">
        <v>77</v>
      </c>
      <c r="E48" s="56">
        <v>105</v>
      </c>
    </row>
    <row r="49" spans="1:5" ht="14.5" x14ac:dyDescent="0.35">
      <c r="A49" s="54" t="s">
        <v>230</v>
      </c>
      <c r="B49" s="57" t="s">
        <v>51</v>
      </c>
      <c r="C49" s="11" t="s">
        <v>0</v>
      </c>
      <c r="D49" s="11" t="s">
        <v>77</v>
      </c>
      <c r="E49" s="56">
        <v>105</v>
      </c>
    </row>
    <row r="50" spans="1:5" ht="14.5" x14ac:dyDescent="0.35">
      <c r="A50" s="54" t="s">
        <v>303</v>
      </c>
      <c r="B50" s="55" t="s">
        <v>140</v>
      </c>
      <c r="C50" s="11" t="s">
        <v>0</v>
      </c>
      <c r="D50" s="11" t="s">
        <v>77</v>
      </c>
      <c r="E50" s="56">
        <v>105</v>
      </c>
    </row>
    <row r="51" spans="1:5" ht="14.5" x14ac:dyDescent="0.35">
      <c r="A51" s="54" t="s">
        <v>270</v>
      </c>
      <c r="B51" s="55" t="s">
        <v>106</v>
      </c>
      <c r="C51" s="11" t="s">
        <v>0</v>
      </c>
      <c r="D51" s="11" t="s">
        <v>77</v>
      </c>
      <c r="E51" s="56">
        <v>100</v>
      </c>
    </row>
    <row r="52" spans="1:5" ht="14.5" x14ac:dyDescent="0.35">
      <c r="A52" s="54" t="s">
        <v>207</v>
      </c>
      <c r="B52" s="57" t="s">
        <v>89</v>
      </c>
      <c r="C52" s="11" t="s">
        <v>0</v>
      </c>
      <c r="D52" s="11" t="s">
        <v>77</v>
      </c>
      <c r="E52" s="56">
        <v>90</v>
      </c>
    </row>
    <row r="53" spans="1:5" ht="29" x14ac:dyDescent="0.35">
      <c r="A53" s="54" t="s">
        <v>318</v>
      </c>
      <c r="B53" s="57" t="s">
        <v>70</v>
      </c>
      <c r="C53" s="11" t="s">
        <v>0</v>
      </c>
      <c r="D53" s="11" t="s">
        <v>77</v>
      </c>
      <c r="E53" s="56">
        <v>90</v>
      </c>
    </row>
    <row r="54" spans="1:5" ht="29" x14ac:dyDescent="0.35">
      <c r="A54" s="54" t="s">
        <v>424</v>
      </c>
      <c r="B54" s="55" t="s">
        <v>72</v>
      </c>
      <c r="C54" s="11" t="s">
        <v>0</v>
      </c>
      <c r="D54" s="11" t="s">
        <v>77</v>
      </c>
      <c r="E54" s="56">
        <v>85</v>
      </c>
    </row>
    <row r="55" spans="1:5" ht="14.5" x14ac:dyDescent="0.35">
      <c r="A55" s="54" t="s">
        <v>292</v>
      </c>
      <c r="B55" s="55" t="s">
        <v>129</v>
      </c>
      <c r="C55" s="11" t="s">
        <v>0</v>
      </c>
      <c r="D55" s="11" t="s">
        <v>77</v>
      </c>
      <c r="E55" s="56">
        <v>85</v>
      </c>
    </row>
    <row r="56" spans="1:5" ht="14.5" x14ac:dyDescent="0.35">
      <c r="A56" s="54" t="s">
        <v>238</v>
      </c>
      <c r="B56" s="57" t="s">
        <v>58</v>
      </c>
      <c r="C56" s="11" t="s">
        <v>0</v>
      </c>
      <c r="D56" s="11" t="s">
        <v>77</v>
      </c>
      <c r="E56" s="56">
        <v>75</v>
      </c>
    </row>
    <row r="57" spans="1:5" ht="14.5" x14ac:dyDescent="0.35">
      <c r="A57" s="54" t="s">
        <v>200</v>
      </c>
      <c r="B57" s="57" t="s">
        <v>315</v>
      </c>
      <c r="C57" s="11" t="s">
        <v>0</v>
      </c>
      <c r="D57" s="11" t="s">
        <v>82</v>
      </c>
      <c r="E57" s="56">
        <v>70</v>
      </c>
    </row>
    <row r="58" spans="1:5" ht="14.5" x14ac:dyDescent="0.35">
      <c r="A58" s="54" t="s">
        <v>296</v>
      </c>
      <c r="B58" s="55" t="s">
        <v>133</v>
      </c>
      <c r="C58" s="11" t="s">
        <v>0</v>
      </c>
      <c r="D58" s="11" t="s">
        <v>77</v>
      </c>
      <c r="E58" s="56">
        <v>70</v>
      </c>
    </row>
    <row r="59" spans="1:5" ht="14.5" x14ac:dyDescent="0.35">
      <c r="A59" s="54" t="s">
        <v>228</v>
      </c>
      <c r="B59" s="55" t="s">
        <v>46</v>
      </c>
      <c r="C59" s="11" t="s">
        <v>0</v>
      </c>
      <c r="D59" s="11" t="s">
        <v>77</v>
      </c>
      <c r="E59" s="56">
        <v>65</v>
      </c>
    </row>
    <row r="60" spans="1:5" ht="14.5" x14ac:dyDescent="0.35">
      <c r="A60" s="54" t="s">
        <v>254</v>
      </c>
      <c r="B60" s="57" t="s">
        <v>92</v>
      </c>
      <c r="C60" s="11" t="s">
        <v>0</v>
      </c>
      <c r="D60" s="11" t="s">
        <v>77</v>
      </c>
      <c r="E60" s="56">
        <v>65</v>
      </c>
    </row>
    <row r="61" spans="1:5" ht="14.5" x14ac:dyDescent="0.35">
      <c r="A61" s="54" t="s">
        <v>272</v>
      </c>
      <c r="B61" s="55" t="s">
        <v>433</v>
      </c>
      <c r="C61" s="11" t="s">
        <v>0</v>
      </c>
      <c r="D61" s="11" t="s">
        <v>77</v>
      </c>
      <c r="E61" s="56">
        <v>65</v>
      </c>
    </row>
    <row r="62" spans="1:5" ht="14.5" x14ac:dyDescent="0.35">
      <c r="A62" s="54" t="s">
        <v>242</v>
      </c>
      <c r="B62" s="57" t="s">
        <v>60</v>
      </c>
      <c r="C62" s="11" t="s">
        <v>0</v>
      </c>
      <c r="D62" s="11" t="s">
        <v>77</v>
      </c>
      <c r="E62" s="56">
        <v>55</v>
      </c>
    </row>
    <row r="63" spans="1:5" ht="14.5" x14ac:dyDescent="0.35">
      <c r="A63" s="54" t="s">
        <v>256</v>
      </c>
      <c r="B63" s="55" t="s">
        <v>73</v>
      </c>
      <c r="C63" s="11" t="s">
        <v>0</v>
      </c>
      <c r="D63" s="11" t="s">
        <v>77</v>
      </c>
      <c r="E63" s="56">
        <v>50</v>
      </c>
    </row>
    <row r="64" spans="1:5" ht="14.5" x14ac:dyDescent="0.35">
      <c r="A64" s="54" t="s">
        <v>289</v>
      </c>
      <c r="B64" s="55" t="s">
        <v>127</v>
      </c>
      <c r="C64" s="11" t="s">
        <v>0</v>
      </c>
      <c r="D64" s="11" t="s">
        <v>77</v>
      </c>
      <c r="E64" s="56">
        <v>50</v>
      </c>
    </row>
    <row r="65" spans="1:5" ht="14.5" x14ac:dyDescent="0.35">
      <c r="A65" s="54" t="s">
        <v>308</v>
      </c>
      <c r="B65" s="55" t="s">
        <v>143</v>
      </c>
      <c r="C65" s="11" t="s">
        <v>0</v>
      </c>
      <c r="D65" s="11" t="s">
        <v>77</v>
      </c>
      <c r="E65" s="56">
        <v>50</v>
      </c>
    </row>
    <row r="66" spans="1:5" ht="14.5" x14ac:dyDescent="0.35">
      <c r="A66" s="54" t="s">
        <v>221</v>
      </c>
      <c r="B66" s="55" t="s">
        <v>41</v>
      </c>
      <c r="C66" s="11" t="s">
        <v>0</v>
      </c>
      <c r="D66" s="11" t="s">
        <v>82</v>
      </c>
      <c r="E66" s="56">
        <v>45</v>
      </c>
    </row>
    <row r="67" spans="1:5" ht="29" x14ac:dyDescent="0.35">
      <c r="A67" s="54" t="s">
        <v>427</v>
      </c>
      <c r="B67" s="55" t="s">
        <v>95</v>
      </c>
      <c r="C67" s="11" t="s">
        <v>0</v>
      </c>
      <c r="D67" s="11" t="s">
        <v>77</v>
      </c>
      <c r="E67" s="56">
        <v>45</v>
      </c>
    </row>
    <row r="68" spans="1:5" ht="14.5" x14ac:dyDescent="0.35">
      <c r="A68" s="54" t="s">
        <v>287</v>
      </c>
      <c r="B68" s="55" t="s">
        <v>122</v>
      </c>
      <c r="C68" s="11" t="s">
        <v>0</v>
      </c>
      <c r="D68" s="11" t="s">
        <v>77</v>
      </c>
      <c r="E68" s="56">
        <v>45</v>
      </c>
    </row>
    <row r="69" spans="1:5" ht="29" x14ac:dyDescent="0.35">
      <c r="A69" s="54" t="s">
        <v>236</v>
      </c>
      <c r="B69" s="57" t="s">
        <v>56</v>
      </c>
      <c r="C69" s="11" t="s">
        <v>0</v>
      </c>
      <c r="D69" s="11" t="s">
        <v>77</v>
      </c>
      <c r="E69" s="56">
        <v>40</v>
      </c>
    </row>
    <row r="70" spans="1:5" ht="14.5" x14ac:dyDescent="0.35">
      <c r="A70" s="54" t="s">
        <v>281</v>
      </c>
      <c r="B70" s="55" t="s">
        <v>118</v>
      </c>
      <c r="C70" s="11" t="s">
        <v>0</v>
      </c>
      <c r="D70" s="11" t="s">
        <v>77</v>
      </c>
      <c r="E70" s="56">
        <v>35</v>
      </c>
    </row>
    <row r="71" spans="1:5" ht="14.5" x14ac:dyDescent="0.35">
      <c r="A71" s="54" t="s">
        <v>288</v>
      </c>
      <c r="B71" s="55" t="s">
        <v>123</v>
      </c>
      <c r="C71" s="11" t="s">
        <v>0</v>
      </c>
      <c r="D71" s="11" t="s">
        <v>77</v>
      </c>
      <c r="E71" s="56">
        <v>35</v>
      </c>
    </row>
    <row r="72" spans="1:5" ht="14.5" x14ac:dyDescent="0.35">
      <c r="A72" s="54" t="s">
        <v>294</v>
      </c>
      <c r="B72" s="55" t="s">
        <v>132</v>
      </c>
      <c r="C72" s="11" t="s">
        <v>0</v>
      </c>
      <c r="D72" s="11" t="s">
        <v>77</v>
      </c>
      <c r="E72" s="56">
        <v>30</v>
      </c>
    </row>
    <row r="73" spans="1:5" ht="30.75" customHeight="1" x14ac:dyDescent="0.35">
      <c r="A73" s="119"/>
      <c r="B73" s="119"/>
      <c r="C73" s="119"/>
      <c r="D73" s="119"/>
      <c r="E73" s="119"/>
    </row>
    <row r="74" spans="1:5" ht="14.5" x14ac:dyDescent="0.35">
      <c r="A74" s="54" t="s">
        <v>168</v>
      </c>
      <c r="B74" s="55" t="s">
        <v>6</v>
      </c>
      <c r="C74" s="11" t="s">
        <v>2</v>
      </c>
      <c r="D74" s="11" t="s">
        <v>77</v>
      </c>
      <c r="E74" s="56">
        <v>200</v>
      </c>
    </row>
    <row r="75" spans="1:5" ht="32.25" customHeight="1" x14ac:dyDescent="0.35">
      <c r="A75" s="118"/>
      <c r="B75" s="118"/>
      <c r="C75" s="118"/>
      <c r="D75" s="118"/>
      <c r="E75" s="118"/>
    </row>
    <row r="76" spans="1:5" ht="14.5" x14ac:dyDescent="0.35">
      <c r="A76" s="54" t="s">
        <v>173</v>
      </c>
      <c r="B76" s="55" t="s">
        <v>146</v>
      </c>
      <c r="C76" s="11" t="s">
        <v>1</v>
      </c>
      <c r="D76" s="11" t="s">
        <v>77</v>
      </c>
      <c r="E76" s="56">
        <v>285</v>
      </c>
    </row>
    <row r="77" spans="1:5" ht="14.5" x14ac:dyDescent="0.35">
      <c r="A77" s="54" t="s">
        <v>170</v>
      </c>
      <c r="B77" s="55" t="s">
        <v>81</v>
      </c>
      <c r="C77" s="11" t="s">
        <v>1</v>
      </c>
      <c r="D77" s="11" t="s">
        <v>77</v>
      </c>
      <c r="E77" s="56">
        <v>280</v>
      </c>
    </row>
    <row r="78" spans="1:5" ht="14.5" x14ac:dyDescent="0.35">
      <c r="A78" s="54" t="s">
        <v>180</v>
      </c>
      <c r="B78" s="57" t="s">
        <v>74</v>
      </c>
      <c r="C78" s="11" t="s">
        <v>1</v>
      </c>
      <c r="D78" s="11" t="s">
        <v>77</v>
      </c>
      <c r="E78" s="56">
        <v>280</v>
      </c>
    </row>
    <row r="79" spans="1:5" ht="29" x14ac:dyDescent="0.35">
      <c r="A79" s="54" t="s">
        <v>158</v>
      </c>
      <c r="B79" s="55" t="s">
        <v>5</v>
      </c>
      <c r="C79" s="11" t="s">
        <v>1</v>
      </c>
      <c r="D79" s="11" t="s">
        <v>77</v>
      </c>
      <c r="E79" s="56">
        <v>275</v>
      </c>
    </row>
    <row r="80" spans="1:5" ht="14.5" x14ac:dyDescent="0.35">
      <c r="A80" s="54" t="s">
        <v>193</v>
      </c>
      <c r="B80" s="57" t="s">
        <v>22</v>
      </c>
      <c r="C80" s="11" t="s">
        <v>1</v>
      </c>
      <c r="D80" s="11" t="s">
        <v>77</v>
      </c>
      <c r="E80" s="56">
        <v>275</v>
      </c>
    </row>
    <row r="81" spans="1:5" ht="14.5" x14ac:dyDescent="0.35">
      <c r="A81" s="54" t="s">
        <v>178</v>
      </c>
      <c r="B81" s="55" t="s">
        <v>323</v>
      </c>
      <c r="C81" s="11" t="s">
        <v>1</v>
      </c>
      <c r="D81" s="11" t="s">
        <v>77</v>
      </c>
      <c r="E81" s="56">
        <v>275</v>
      </c>
    </row>
    <row r="82" spans="1:5" ht="14.5" x14ac:dyDescent="0.35">
      <c r="A82" s="54" t="s">
        <v>165</v>
      </c>
      <c r="B82" s="55" t="s">
        <v>10</v>
      </c>
      <c r="C82" s="11" t="s">
        <v>1</v>
      </c>
      <c r="D82" s="11" t="s">
        <v>77</v>
      </c>
      <c r="E82" s="56">
        <v>270</v>
      </c>
    </row>
    <row r="83" spans="1:5" ht="14.5" x14ac:dyDescent="0.35">
      <c r="A83" s="54" t="s">
        <v>171</v>
      </c>
      <c r="B83" s="55" t="s">
        <v>152</v>
      </c>
      <c r="C83" s="11" t="s">
        <v>1</v>
      </c>
      <c r="D83" s="11" t="s">
        <v>77</v>
      </c>
      <c r="E83" s="56">
        <v>260</v>
      </c>
    </row>
    <row r="84" spans="1:5" ht="29" x14ac:dyDescent="0.35">
      <c r="A84" s="54" t="s">
        <v>223</v>
      </c>
      <c r="B84" s="57" t="s">
        <v>47</v>
      </c>
      <c r="C84" s="11" t="s">
        <v>1</v>
      </c>
      <c r="D84" s="11" t="s">
        <v>77</v>
      </c>
      <c r="E84" s="56">
        <v>260</v>
      </c>
    </row>
    <row r="85" spans="1:5" ht="14.5" x14ac:dyDescent="0.35">
      <c r="A85" s="54" t="s">
        <v>162</v>
      </c>
      <c r="B85" s="55" t="s">
        <v>9</v>
      </c>
      <c r="C85" s="11" t="s">
        <v>1</v>
      </c>
      <c r="D85" s="11" t="s">
        <v>77</v>
      </c>
      <c r="E85" s="56">
        <v>255</v>
      </c>
    </row>
    <row r="86" spans="1:5" ht="14.5" x14ac:dyDescent="0.35">
      <c r="A86" s="54" t="s">
        <v>163</v>
      </c>
      <c r="B86" s="55" t="s">
        <v>391</v>
      </c>
      <c r="C86" s="11" t="s">
        <v>1</v>
      </c>
      <c r="D86" s="11" t="s">
        <v>77</v>
      </c>
      <c r="E86" s="56">
        <v>255</v>
      </c>
    </row>
    <row r="87" spans="1:5" ht="14.5" x14ac:dyDescent="0.35">
      <c r="A87" s="54" t="s">
        <v>157</v>
      </c>
      <c r="B87" s="55" t="s">
        <v>4</v>
      </c>
      <c r="C87" s="11" t="s">
        <v>1</v>
      </c>
      <c r="D87" s="11" t="s">
        <v>77</v>
      </c>
      <c r="E87" s="56">
        <v>250</v>
      </c>
    </row>
    <row r="88" spans="1:5" ht="14.5" x14ac:dyDescent="0.35">
      <c r="A88" s="54" t="s">
        <v>181</v>
      </c>
      <c r="B88" s="57" t="s">
        <v>16</v>
      </c>
      <c r="C88" s="11" t="s">
        <v>1</v>
      </c>
      <c r="D88" s="11" t="s">
        <v>78</v>
      </c>
      <c r="E88" s="56">
        <v>250</v>
      </c>
    </row>
    <row r="89" spans="1:5" ht="14.5" x14ac:dyDescent="0.35">
      <c r="A89" s="54" t="s">
        <v>219</v>
      </c>
      <c r="B89" s="57" t="s">
        <v>42</v>
      </c>
      <c r="C89" s="11" t="s">
        <v>1</v>
      </c>
      <c r="D89" s="11" t="s">
        <v>77</v>
      </c>
      <c r="E89" s="56">
        <v>250</v>
      </c>
    </row>
    <row r="90" spans="1:5" ht="14.5" x14ac:dyDescent="0.35">
      <c r="A90" s="54" t="s">
        <v>169</v>
      </c>
      <c r="B90" s="55" t="s">
        <v>80</v>
      </c>
      <c r="C90" s="11" t="s">
        <v>1</v>
      </c>
      <c r="D90" s="11" t="s">
        <v>77</v>
      </c>
      <c r="E90" s="56">
        <v>240</v>
      </c>
    </row>
    <row r="91" spans="1:5" ht="14.5" x14ac:dyDescent="0.35">
      <c r="A91" s="54" t="s">
        <v>194</v>
      </c>
      <c r="B91" s="57" t="s">
        <v>558</v>
      </c>
      <c r="C91" s="11" t="s">
        <v>1</v>
      </c>
      <c r="D91" s="11" t="s">
        <v>77</v>
      </c>
      <c r="E91" s="56">
        <v>240</v>
      </c>
    </row>
    <row r="92" spans="1:5" ht="14.5" x14ac:dyDescent="0.35">
      <c r="A92" s="54" t="s">
        <v>209</v>
      </c>
      <c r="B92" s="57" t="s">
        <v>34</v>
      </c>
      <c r="C92" s="11" t="s">
        <v>1</v>
      </c>
      <c r="D92" s="11" t="s">
        <v>77</v>
      </c>
      <c r="E92" s="56">
        <v>235</v>
      </c>
    </row>
    <row r="93" spans="1:5" ht="14.5" x14ac:dyDescent="0.35">
      <c r="A93" s="54" t="s">
        <v>174</v>
      </c>
      <c r="B93" s="55" t="s">
        <v>147</v>
      </c>
      <c r="C93" s="11" t="s">
        <v>1</v>
      </c>
      <c r="D93" s="11" t="s">
        <v>78</v>
      </c>
      <c r="E93" s="56">
        <v>225</v>
      </c>
    </row>
    <row r="94" spans="1:5" ht="14.5" x14ac:dyDescent="0.35">
      <c r="A94" s="54" t="s">
        <v>218</v>
      </c>
      <c r="B94" s="57" t="s">
        <v>43</v>
      </c>
      <c r="C94" s="11" t="s">
        <v>1</v>
      </c>
      <c r="D94" s="11" t="s">
        <v>77</v>
      </c>
      <c r="E94" s="56">
        <v>220</v>
      </c>
    </row>
    <row r="95" spans="1:5" ht="29" x14ac:dyDescent="0.35">
      <c r="A95" s="54" t="s">
        <v>258</v>
      </c>
      <c r="B95" s="55" t="s">
        <v>430</v>
      </c>
      <c r="C95" s="11" t="s">
        <v>1</v>
      </c>
      <c r="D95" s="11" t="s">
        <v>77</v>
      </c>
      <c r="E95" s="56">
        <v>215</v>
      </c>
    </row>
    <row r="96" spans="1:5" ht="14.5" x14ac:dyDescent="0.35">
      <c r="A96" s="54" t="s">
        <v>259</v>
      </c>
      <c r="B96" s="55" t="s">
        <v>97</v>
      </c>
      <c r="C96" s="11" t="s">
        <v>1</v>
      </c>
      <c r="D96" s="11" t="s">
        <v>77</v>
      </c>
      <c r="E96" s="56">
        <v>215</v>
      </c>
    </row>
    <row r="97" spans="1:5" ht="14.5" x14ac:dyDescent="0.35">
      <c r="A97" s="54" t="s">
        <v>164</v>
      </c>
      <c r="B97" s="55" t="s">
        <v>392</v>
      </c>
      <c r="C97" s="11" t="s">
        <v>1</v>
      </c>
      <c r="D97" s="11" t="s">
        <v>77</v>
      </c>
      <c r="E97" s="56">
        <v>215</v>
      </c>
    </row>
    <row r="98" spans="1:5" ht="14.5" x14ac:dyDescent="0.35">
      <c r="A98" s="54" t="s">
        <v>195</v>
      </c>
      <c r="B98" s="57" t="s">
        <v>28</v>
      </c>
      <c r="C98" s="11" t="s">
        <v>1</v>
      </c>
      <c r="D98" s="11" t="s">
        <v>78</v>
      </c>
      <c r="E98" s="56">
        <v>215</v>
      </c>
    </row>
    <row r="99" spans="1:5" ht="14.5" x14ac:dyDescent="0.35">
      <c r="A99" s="54" t="s">
        <v>201</v>
      </c>
      <c r="B99" s="55" t="s">
        <v>148</v>
      </c>
      <c r="C99" s="11" t="s">
        <v>1</v>
      </c>
      <c r="D99" s="11" t="s">
        <v>77</v>
      </c>
      <c r="E99" s="56">
        <v>210</v>
      </c>
    </row>
    <row r="100" spans="1:5" ht="14.5" x14ac:dyDescent="0.35">
      <c r="A100" s="54" t="s">
        <v>208</v>
      </c>
      <c r="B100" s="57" t="s">
        <v>33</v>
      </c>
      <c r="C100" s="11" t="s">
        <v>1</v>
      </c>
      <c r="D100" s="11" t="s">
        <v>77</v>
      </c>
      <c r="E100" s="56">
        <v>210</v>
      </c>
    </row>
    <row r="101" spans="1:5" ht="14.5" x14ac:dyDescent="0.35">
      <c r="A101" s="54" t="s">
        <v>211</v>
      </c>
      <c r="B101" s="57" t="s">
        <v>37</v>
      </c>
      <c r="C101" s="11" t="s">
        <v>1</v>
      </c>
      <c r="D101" s="11" t="s">
        <v>77</v>
      </c>
      <c r="E101" s="56">
        <v>200</v>
      </c>
    </row>
    <row r="102" spans="1:5" ht="14.5" x14ac:dyDescent="0.35">
      <c r="A102" s="54" t="s">
        <v>166</v>
      </c>
      <c r="B102" s="55" t="s">
        <v>11</v>
      </c>
      <c r="C102" s="11" t="s">
        <v>1</v>
      </c>
      <c r="D102" s="11" t="s">
        <v>78</v>
      </c>
      <c r="E102" s="56">
        <v>200</v>
      </c>
    </row>
    <row r="103" spans="1:5" ht="29" x14ac:dyDescent="0.35">
      <c r="A103" s="54" t="s">
        <v>213</v>
      </c>
      <c r="B103" s="55" t="s">
        <v>38</v>
      </c>
      <c r="C103" s="11" t="s">
        <v>1</v>
      </c>
      <c r="D103" s="11" t="s">
        <v>78</v>
      </c>
      <c r="E103" s="56">
        <v>195</v>
      </c>
    </row>
    <row r="104" spans="1:5" ht="29" x14ac:dyDescent="0.35">
      <c r="A104" s="54" t="s">
        <v>202</v>
      </c>
      <c r="B104" s="57" t="s">
        <v>29</v>
      </c>
      <c r="C104" s="11" t="s">
        <v>1</v>
      </c>
      <c r="D104" s="11" t="s">
        <v>78</v>
      </c>
      <c r="E104" s="56">
        <v>190</v>
      </c>
    </row>
    <row r="105" spans="1:5" ht="14.5" x14ac:dyDescent="0.35">
      <c r="A105" s="54" t="s">
        <v>177</v>
      </c>
      <c r="B105" s="57" t="s">
        <v>14</v>
      </c>
      <c r="C105" s="11" t="s">
        <v>1</v>
      </c>
      <c r="D105" s="11" t="s">
        <v>77</v>
      </c>
      <c r="E105" s="56">
        <v>185</v>
      </c>
    </row>
    <row r="106" spans="1:5" ht="14.5" x14ac:dyDescent="0.35">
      <c r="A106" s="54" t="s">
        <v>252</v>
      </c>
      <c r="B106" s="55" t="s">
        <v>93</v>
      </c>
      <c r="C106" s="11" t="s">
        <v>1</v>
      </c>
      <c r="D106" s="11" t="s">
        <v>77</v>
      </c>
      <c r="E106" s="56">
        <v>185</v>
      </c>
    </row>
    <row r="107" spans="1:5" ht="14.5" x14ac:dyDescent="0.35">
      <c r="A107" s="54" t="s">
        <v>269</v>
      </c>
      <c r="B107" s="55" t="s">
        <v>107</v>
      </c>
      <c r="C107" s="11" t="s">
        <v>1</v>
      </c>
      <c r="D107" s="11" t="s">
        <v>78</v>
      </c>
      <c r="E107" s="56">
        <v>185</v>
      </c>
    </row>
    <row r="108" spans="1:5" ht="14.5" x14ac:dyDescent="0.35">
      <c r="A108" s="54" t="s">
        <v>245</v>
      </c>
      <c r="B108" s="57" t="s">
        <v>63</v>
      </c>
      <c r="C108" s="11" t="s">
        <v>1</v>
      </c>
      <c r="D108" s="11" t="s">
        <v>77</v>
      </c>
      <c r="E108" s="56">
        <v>180</v>
      </c>
    </row>
    <row r="109" spans="1:5" ht="14.5" x14ac:dyDescent="0.35">
      <c r="A109" s="54" t="s">
        <v>317</v>
      </c>
      <c r="B109" s="58" t="s">
        <v>441</v>
      </c>
      <c r="C109" s="11" t="s">
        <v>1</v>
      </c>
      <c r="D109" s="11" t="s">
        <v>77</v>
      </c>
      <c r="E109" s="56">
        <v>180</v>
      </c>
    </row>
    <row r="110" spans="1:5" ht="14.5" x14ac:dyDescent="0.35">
      <c r="A110" s="54" t="s">
        <v>319</v>
      </c>
      <c r="B110" s="57" t="s">
        <v>320</v>
      </c>
      <c r="C110" s="11" t="s">
        <v>1</v>
      </c>
      <c r="D110" s="11" t="s">
        <v>77</v>
      </c>
      <c r="E110" s="56">
        <v>175</v>
      </c>
    </row>
    <row r="111" spans="1:5" ht="14.5" x14ac:dyDescent="0.35">
      <c r="A111" s="54" t="s">
        <v>159</v>
      </c>
      <c r="B111" s="55" t="s">
        <v>7</v>
      </c>
      <c r="C111" s="11" t="s">
        <v>1</v>
      </c>
      <c r="D111" s="11" t="s">
        <v>78</v>
      </c>
      <c r="E111" s="56">
        <v>170</v>
      </c>
    </row>
    <row r="112" spans="1:5" ht="14.5" x14ac:dyDescent="0.35">
      <c r="A112" s="54" t="s">
        <v>161</v>
      </c>
      <c r="B112" s="55" t="s">
        <v>8</v>
      </c>
      <c r="C112" s="11" t="s">
        <v>1</v>
      </c>
      <c r="D112" s="11" t="s">
        <v>77</v>
      </c>
      <c r="E112" s="56">
        <v>170</v>
      </c>
    </row>
    <row r="113" spans="1:5" ht="14.5" x14ac:dyDescent="0.35">
      <c r="A113" s="54" t="s">
        <v>206</v>
      </c>
      <c r="B113" s="57" t="s">
        <v>32</v>
      </c>
      <c r="C113" s="11" t="s">
        <v>1</v>
      </c>
      <c r="D113" s="11" t="s">
        <v>77</v>
      </c>
      <c r="E113" s="56">
        <v>170</v>
      </c>
    </row>
    <row r="114" spans="1:5" ht="29" x14ac:dyDescent="0.35">
      <c r="A114" s="54" t="s">
        <v>192</v>
      </c>
      <c r="B114" s="57" t="s">
        <v>25</v>
      </c>
      <c r="C114" s="11" t="s">
        <v>1</v>
      </c>
      <c r="D114" s="11" t="s">
        <v>77</v>
      </c>
      <c r="E114" s="56">
        <v>165</v>
      </c>
    </row>
    <row r="115" spans="1:5" ht="14.5" x14ac:dyDescent="0.35">
      <c r="A115" s="54" t="s">
        <v>260</v>
      </c>
      <c r="B115" s="55" t="s">
        <v>99</v>
      </c>
      <c r="C115" s="11" t="s">
        <v>1</v>
      </c>
      <c r="D115" s="11" t="s">
        <v>77</v>
      </c>
      <c r="E115" s="56">
        <v>165</v>
      </c>
    </row>
    <row r="116" spans="1:5" ht="14.5" x14ac:dyDescent="0.35">
      <c r="A116" s="54" t="s">
        <v>275</v>
      </c>
      <c r="B116" s="55" t="s">
        <v>114</v>
      </c>
      <c r="C116" s="11" t="s">
        <v>1</v>
      </c>
      <c r="D116" s="11" t="s">
        <v>77</v>
      </c>
      <c r="E116" s="56">
        <v>165</v>
      </c>
    </row>
    <row r="117" spans="1:5" ht="14.5" x14ac:dyDescent="0.35">
      <c r="A117" s="54" t="s">
        <v>184</v>
      </c>
      <c r="B117" s="57" t="s">
        <v>19</v>
      </c>
      <c r="C117" s="11" t="s">
        <v>1</v>
      </c>
      <c r="D117" s="11" t="s">
        <v>77</v>
      </c>
      <c r="E117" s="56">
        <v>160</v>
      </c>
    </row>
    <row r="118" spans="1:5" ht="29" x14ac:dyDescent="0.35">
      <c r="A118" s="54" t="s">
        <v>399</v>
      </c>
      <c r="B118" s="55" t="s">
        <v>321</v>
      </c>
      <c r="C118" s="11" t="s">
        <v>1</v>
      </c>
      <c r="D118" s="11" t="s">
        <v>77</v>
      </c>
      <c r="E118" s="56">
        <v>160</v>
      </c>
    </row>
    <row r="119" spans="1:5" ht="14.5" x14ac:dyDescent="0.35">
      <c r="A119" s="54" t="s">
        <v>261</v>
      </c>
      <c r="B119" s="55" t="s">
        <v>101</v>
      </c>
      <c r="C119" s="11" t="s">
        <v>1</v>
      </c>
      <c r="D119" s="11" t="s">
        <v>77</v>
      </c>
      <c r="E119" s="56">
        <v>160</v>
      </c>
    </row>
    <row r="120" spans="1:5" ht="14.5" x14ac:dyDescent="0.35">
      <c r="A120" s="54" t="s">
        <v>172</v>
      </c>
      <c r="B120" s="55" t="s">
        <v>13</v>
      </c>
      <c r="C120" s="11" t="s">
        <v>1</v>
      </c>
      <c r="D120" s="11" t="s">
        <v>77</v>
      </c>
      <c r="E120" s="56">
        <v>155</v>
      </c>
    </row>
    <row r="121" spans="1:5" ht="29" x14ac:dyDescent="0.35">
      <c r="A121" s="54" t="s">
        <v>187</v>
      </c>
      <c r="B121" s="57" t="s">
        <v>322</v>
      </c>
      <c r="C121" s="11" t="s">
        <v>1</v>
      </c>
      <c r="D121" s="11" t="s">
        <v>77</v>
      </c>
      <c r="E121" s="56">
        <v>150</v>
      </c>
    </row>
    <row r="122" spans="1:5" ht="14.5" x14ac:dyDescent="0.35">
      <c r="A122" s="54" t="s">
        <v>266</v>
      </c>
      <c r="B122" s="55" t="s">
        <v>105</v>
      </c>
      <c r="C122" s="11" t="s">
        <v>1</v>
      </c>
      <c r="D122" s="11" t="s">
        <v>77</v>
      </c>
      <c r="E122" s="56">
        <v>150</v>
      </c>
    </row>
    <row r="123" spans="1:5" ht="14.5" x14ac:dyDescent="0.35">
      <c r="A123" s="54" t="s">
        <v>225</v>
      </c>
      <c r="B123" s="57" t="s">
        <v>48</v>
      </c>
      <c r="C123" s="11" t="s">
        <v>1</v>
      </c>
      <c r="D123" s="11" t="s">
        <v>77</v>
      </c>
      <c r="E123" s="56">
        <v>145</v>
      </c>
    </row>
    <row r="124" spans="1:5" ht="29" x14ac:dyDescent="0.35">
      <c r="A124" s="54" t="s">
        <v>273</v>
      </c>
      <c r="B124" s="55" t="s">
        <v>111</v>
      </c>
      <c r="C124" s="11" t="s">
        <v>1</v>
      </c>
      <c r="D124" s="11" t="s">
        <v>77</v>
      </c>
      <c r="E124" s="56">
        <v>145</v>
      </c>
    </row>
    <row r="125" spans="1:5" ht="14.5" x14ac:dyDescent="0.35">
      <c r="A125" s="54" t="s">
        <v>241</v>
      </c>
      <c r="B125" s="57" t="s">
        <v>59</v>
      </c>
      <c r="C125" s="11" t="s">
        <v>1</v>
      </c>
      <c r="D125" s="11" t="s">
        <v>77</v>
      </c>
      <c r="E125" s="56">
        <v>140</v>
      </c>
    </row>
    <row r="126" spans="1:5" ht="14.5" x14ac:dyDescent="0.35">
      <c r="A126" s="54" t="s">
        <v>216</v>
      </c>
      <c r="B126" s="57" t="s">
        <v>40</v>
      </c>
      <c r="C126" s="11" t="s">
        <v>1</v>
      </c>
      <c r="D126" s="11" t="s">
        <v>77</v>
      </c>
      <c r="E126" s="56">
        <v>135</v>
      </c>
    </row>
    <row r="127" spans="1:5" ht="14.5" x14ac:dyDescent="0.35">
      <c r="A127" s="54" t="s">
        <v>243</v>
      </c>
      <c r="B127" s="57" t="s">
        <v>61</v>
      </c>
      <c r="C127" s="11" t="s">
        <v>1</v>
      </c>
      <c r="D127" s="11" t="s">
        <v>77</v>
      </c>
      <c r="E127" s="56">
        <v>135</v>
      </c>
    </row>
    <row r="128" spans="1:5" ht="14.5" x14ac:dyDescent="0.35">
      <c r="A128" s="54" t="s">
        <v>298</v>
      </c>
      <c r="B128" s="55" t="s">
        <v>135</v>
      </c>
      <c r="C128" s="11" t="s">
        <v>1</v>
      </c>
      <c r="D128" s="11" t="s">
        <v>77</v>
      </c>
      <c r="E128" s="56">
        <v>135</v>
      </c>
    </row>
    <row r="129" spans="1:5" ht="14.5" x14ac:dyDescent="0.35">
      <c r="A129" s="54" t="s">
        <v>239</v>
      </c>
      <c r="B129" s="57" t="s">
        <v>416</v>
      </c>
      <c r="C129" s="11" t="s">
        <v>1</v>
      </c>
      <c r="D129" s="11" t="s">
        <v>77</v>
      </c>
      <c r="E129" s="56">
        <v>125</v>
      </c>
    </row>
    <row r="130" spans="1:5" ht="14.5" x14ac:dyDescent="0.35">
      <c r="A130" s="54" t="s">
        <v>204</v>
      </c>
      <c r="B130" s="57" t="s">
        <v>30</v>
      </c>
      <c r="C130" s="11" t="s">
        <v>1</v>
      </c>
      <c r="D130" s="11" t="s">
        <v>77</v>
      </c>
      <c r="E130" s="56">
        <v>120</v>
      </c>
    </row>
    <row r="131" spans="1:5" ht="14.5" x14ac:dyDescent="0.35">
      <c r="A131" s="54" t="s">
        <v>267</v>
      </c>
      <c r="B131" s="55" t="s">
        <v>108</v>
      </c>
      <c r="C131" s="11" t="s">
        <v>1</v>
      </c>
      <c r="D131" s="11" t="s">
        <v>77</v>
      </c>
      <c r="E131" s="56">
        <v>120</v>
      </c>
    </row>
    <row r="132" spans="1:5" ht="14.5" x14ac:dyDescent="0.35">
      <c r="A132" s="54" t="s">
        <v>212</v>
      </c>
      <c r="B132" s="55" t="s">
        <v>150</v>
      </c>
      <c r="C132" s="11" t="s">
        <v>1</v>
      </c>
      <c r="D132" s="11" t="s">
        <v>78</v>
      </c>
      <c r="E132" s="56">
        <v>115</v>
      </c>
    </row>
    <row r="133" spans="1:5" ht="14.5" x14ac:dyDescent="0.35">
      <c r="A133" s="54" t="s">
        <v>251</v>
      </c>
      <c r="B133" s="57" t="s">
        <v>69</v>
      </c>
      <c r="C133" s="11" t="s">
        <v>1</v>
      </c>
      <c r="D133" s="11" t="s">
        <v>77</v>
      </c>
      <c r="E133" s="56">
        <v>115</v>
      </c>
    </row>
    <row r="134" spans="1:5" ht="14.5" x14ac:dyDescent="0.35">
      <c r="A134" s="54" t="s">
        <v>274</v>
      </c>
      <c r="B134" s="55" t="s">
        <v>112</v>
      </c>
      <c r="C134" s="11" t="s">
        <v>1</v>
      </c>
      <c r="D134" s="11" t="s">
        <v>77</v>
      </c>
      <c r="E134" s="56">
        <v>115</v>
      </c>
    </row>
    <row r="135" spans="1:5" ht="14.5" x14ac:dyDescent="0.35">
      <c r="A135" s="54" t="s">
        <v>295</v>
      </c>
      <c r="B135" s="55" t="s">
        <v>440</v>
      </c>
      <c r="C135" s="11" t="s">
        <v>1</v>
      </c>
      <c r="D135" s="11" t="s">
        <v>77</v>
      </c>
      <c r="E135" s="56">
        <v>115</v>
      </c>
    </row>
    <row r="136" spans="1:5" ht="14.5" x14ac:dyDescent="0.35">
      <c r="A136" s="54" t="s">
        <v>297</v>
      </c>
      <c r="B136" s="55" t="s">
        <v>134</v>
      </c>
      <c r="C136" s="11" t="s">
        <v>1</v>
      </c>
      <c r="D136" s="11" t="s">
        <v>77</v>
      </c>
      <c r="E136" s="56">
        <v>115</v>
      </c>
    </row>
    <row r="137" spans="1:5" ht="14.5" x14ac:dyDescent="0.35">
      <c r="A137" s="54" t="s">
        <v>188</v>
      </c>
      <c r="B137" s="57" t="s">
        <v>21</v>
      </c>
      <c r="C137" s="11" t="s">
        <v>1</v>
      </c>
      <c r="D137" s="11" t="s">
        <v>77</v>
      </c>
      <c r="E137" s="56">
        <v>105</v>
      </c>
    </row>
    <row r="138" spans="1:5" ht="14.5" x14ac:dyDescent="0.35">
      <c r="A138" s="54" t="s">
        <v>231</v>
      </c>
      <c r="B138" s="57" t="s">
        <v>52</v>
      </c>
      <c r="C138" s="11" t="s">
        <v>1</v>
      </c>
      <c r="D138" s="11" t="s">
        <v>77</v>
      </c>
      <c r="E138" s="56">
        <v>105</v>
      </c>
    </row>
    <row r="139" spans="1:5" ht="14.5" x14ac:dyDescent="0.35">
      <c r="A139" s="54" t="s">
        <v>262</v>
      </c>
      <c r="B139" s="55" t="s">
        <v>102</v>
      </c>
      <c r="C139" s="11" t="s">
        <v>1</v>
      </c>
      <c r="D139" s="11" t="s">
        <v>77</v>
      </c>
      <c r="E139" s="56">
        <v>100</v>
      </c>
    </row>
    <row r="140" spans="1:5" ht="14.5" x14ac:dyDescent="0.35">
      <c r="A140" s="54" t="s">
        <v>237</v>
      </c>
      <c r="B140" s="57" t="s">
        <v>57</v>
      </c>
      <c r="C140" s="11" t="s">
        <v>1</v>
      </c>
      <c r="D140" s="11" t="s">
        <v>77</v>
      </c>
      <c r="E140" s="56">
        <v>95</v>
      </c>
    </row>
    <row r="141" spans="1:5" ht="14.5" x14ac:dyDescent="0.35">
      <c r="A141" s="54" t="s">
        <v>283</v>
      </c>
      <c r="B141" s="55" t="s">
        <v>121</v>
      </c>
      <c r="C141" s="11" t="s">
        <v>1</v>
      </c>
      <c r="D141" s="11" t="s">
        <v>77</v>
      </c>
      <c r="E141" s="56">
        <v>95</v>
      </c>
    </row>
    <row r="142" spans="1:5" ht="14.5" x14ac:dyDescent="0.35">
      <c r="A142" s="54" t="s">
        <v>300</v>
      </c>
      <c r="B142" s="55" t="s">
        <v>137</v>
      </c>
      <c r="C142" s="11" t="s">
        <v>1</v>
      </c>
      <c r="D142" s="11" t="s">
        <v>77</v>
      </c>
      <c r="E142" s="56">
        <v>95</v>
      </c>
    </row>
    <row r="143" spans="1:5" ht="14.5" x14ac:dyDescent="0.35">
      <c r="A143" s="54" t="s">
        <v>304</v>
      </c>
      <c r="B143" s="55" t="s">
        <v>141</v>
      </c>
      <c r="C143" s="11" t="s">
        <v>1</v>
      </c>
      <c r="D143" s="11" t="s">
        <v>77</v>
      </c>
      <c r="E143" s="56">
        <v>95</v>
      </c>
    </row>
    <row r="144" spans="1:5" ht="14.5" x14ac:dyDescent="0.35">
      <c r="A144" s="54" t="s">
        <v>307</v>
      </c>
      <c r="B144" s="55" t="s">
        <v>145</v>
      </c>
      <c r="C144" s="11" t="s">
        <v>1</v>
      </c>
      <c r="D144" s="11" t="s">
        <v>77</v>
      </c>
      <c r="E144" s="56">
        <v>95</v>
      </c>
    </row>
    <row r="145" spans="1:5" ht="14.5" x14ac:dyDescent="0.35">
      <c r="A145" s="54" t="s">
        <v>229</v>
      </c>
      <c r="B145" s="57" t="s">
        <v>50</v>
      </c>
      <c r="C145" s="11" t="s">
        <v>1</v>
      </c>
      <c r="D145" s="11" t="s">
        <v>77</v>
      </c>
      <c r="E145" s="56">
        <v>90</v>
      </c>
    </row>
    <row r="146" spans="1:5" ht="14.5" x14ac:dyDescent="0.35">
      <c r="A146" s="54" t="s">
        <v>255</v>
      </c>
      <c r="B146" s="55" t="s">
        <v>94</v>
      </c>
      <c r="C146" s="11" t="s">
        <v>1</v>
      </c>
      <c r="D146" s="11" t="s">
        <v>77</v>
      </c>
      <c r="E146" s="56">
        <v>90</v>
      </c>
    </row>
    <row r="147" spans="1:5" ht="14.5" x14ac:dyDescent="0.35">
      <c r="A147" s="54" t="s">
        <v>293</v>
      </c>
      <c r="B147" s="55" t="s">
        <v>131</v>
      </c>
      <c r="C147" s="11" t="s">
        <v>1</v>
      </c>
      <c r="D147" s="11" t="s">
        <v>77</v>
      </c>
      <c r="E147" s="56">
        <v>90</v>
      </c>
    </row>
    <row r="148" spans="1:5" ht="14.5" x14ac:dyDescent="0.35">
      <c r="A148" s="54" t="s">
        <v>224</v>
      </c>
      <c r="B148" s="57" t="s">
        <v>90</v>
      </c>
      <c r="C148" s="11" t="s">
        <v>1</v>
      </c>
      <c r="D148" s="11" t="s">
        <v>77</v>
      </c>
      <c r="E148" s="56">
        <v>85</v>
      </c>
    </row>
    <row r="149" spans="1:5" ht="14.5" x14ac:dyDescent="0.35">
      <c r="A149" s="54" t="s">
        <v>290</v>
      </c>
      <c r="B149" s="55" t="s">
        <v>128</v>
      </c>
      <c r="C149" s="11" t="s">
        <v>1</v>
      </c>
      <c r="D149" s="11" t="s">
        <v>77</v>
      </c>
      <c r="E149" s="56">
        <v>85</v>
      </c>
    </row>
    <row r="150" spans="1:5" ht="14.5" x14ac:dyDescent="0.35">
      <c r="A150" s="54" t="s">
        <v>305</v>
      </c>
      <c r="B150" s="55" t="s">
        <v>142</v>
      </c>
      <c r="C150" s="11" t="s">
        <v>1</v>
      </c>
      <c r="D150" s="11" t="s">
        <v>77</v>
      </c>
      <c r="E150" s="56">
        <v>85</v>
      </c>
    </row>
    <row r="151" spans="1:5" ht="14.5" x14ac:dyDescent="0.35">
      <c r="A151" s="54" t="s">
        <v>306</v>
      </c>
      <c r="B151" s="55" t="s">
        <v>144</v>
      </c>
      <c r="C151" s="11" t="s">
        <v>1</v>
      </c>
      <c r="D151" s="11" t="s">
        <v>77</v>
      </c>
      <c r="E151" s="56">
        <v>85</v>
      </c>
    </row>
    <row r="152" spans="1:5" ht="14.5" x14ac:dyDescent="0.35">
      <c r="A152" s="54" t="s">
        <v>268</v>
      </c>
      <c r="B152" s="55" t="s">
        <v>110</v>
      </c>
      <c r="C152" s="11" t="s">
        <v>1</v>
      </c>
      <c r="D152" s="11" t="s">
        <v>77</v>
      </c>
      <c r="E152" s="56">
        <v>80</v>
      </c>
    </row>
    <row r="153" spans="1:5" ht="14.5" x14ac:dyDescent="0.35">
      <c r="A153" s="54" t="s">
        <v>276</v>
      </c>
      <c r="B153" s="55" t="s">
        <v>115</v>
      </c>
      <c r="C153" s="11" t="s">
        <v>1</v>
      </c>
      <c r="D153" s="11" t="s">
        <v>77</v>
      </c>
      <c r="E153" s="56">
        <v>80</v>
      </c>
    </row>
    <row r="154" spans="1:5" ht="29" x14ac:dyDescent="0.35">
      <c r="A154" s="54" t="s">
        <v>247</v>
      </c>
      <c r="B154" s="57" t="s">
        <v>67</v>
      </c>
      <c r="C154" s="11" t="s">
        <v>1</v>
      </c>
      <c r="D154" s="11" t="s">
        <v>82</v>
      </c>
      <c r="E154" s="56">
        <v>75</v>
      </c>
    </row>
    <row r="155" spans="1:5" ht="29" x14ac:dyDescent="0.35">
      <c r="A155" s="54" t="s">
        <v>257</v>
      </c>
      <c r="B155" s="55" t="s">
        <v>96</v>
      </c>
      <c r="C155" s="11" t="s">
        <v>1</v>
      </c>
      <c r="D155" s="11" t="s">
        <v>77</v>
      </c>
      <c r="E155" s="56">
        <v>75</v>
      </c>
    </row>
    <row r="156" spans="1:5" ht="14.5" x14ac:dyDescent="0.35">
      <c r="A156" s="54" t="s">
        <v>302</v>
      </c>
      <c r="B156" s="55" t="s">
        <v>139</v>
      </c>
      <c r="C156" s="11" t="s">
        <v>1</v>
      </c>
      <c r="D156" s="11" t="s">
        <v>77</v>
      </c>
      <c r="E156" s="56">
        <v>75</v>
      </c>
    </row>
    <row r="157" spans="1:5" ht="14.5" x14ac:dyDescent="0.35">
      <c r="A157" s="54" t="s">
        <v>233</v>
      </c>
      <c r="B157" s="57" t="s">
        <v>54</v>
      </c>
      <c r="C157" s="11" t="s">
        <v>1</v>
      </c>
      <c r="D157" s="11" t="s">
        <v>77</v>
      </c>
      <c r="E157" s="56">
        <v>70</v>
      </c>
    </row>
    <row r="158" spans="1:5" ht="14.5" x14ac:dyDescent="0.35">
      <c r="A158" s="54" t="s">
        <v>235</v>
      </c>
      <c r="B158" s="57" t="s">
        <v>55</v>
      </c>
      <c r="C158" s="11" t="s">
        <v>1</v>
      </c>
      <c r="D158" s="11" t="s">
        <v>77</v>
      </c>
      <c r="E158" s="56">
        <v>70</v>
      </c>
    </row>
    <row r="159" spans="1:5" ht="29" x14ac:dyDescent="0.35">
      <c r="A159" s="54" t="s">
        <v>246</v>
      </c>
      <c r="B159" s="57" t="s">
        <v>66</v>
      </c>
      <c r="C159" s="11" t="s">
        <v>1</v>
      </c>
      <c r="D159" s="11" t="s">
        <v>82</v>
      </c>
      <c r="E159" s="56">
        <v>70</v>
      </c>
    </row>
    <row r="160" spans="1:5" ht="14.5" x14ac:dyDescent="0.35">
      <c r="A160" s="54" t="s">
        <v>250</v>
      </c>
      <c r="B160" s="57" t="s">
        <v>68</v>
      </c>
      <c r="C160" s="11" t="s">
        <v>1</v>
      </c>
      <c r="D160" s="11" t="s">
        <v>77</v>
      </c>
      <c r="E160" s="56">
        <v>70</v>
      </c>
    </row>
    <row r="161" spans="1:5" ht="14.5" x14ac:dyDescent="0.35">
      <c r="A161" s="54" t="s">
        <v>291</v>
      </c>
      <c r="B161" s="55" t="s">
        <v>130</v>
      </c>
      <c r="C161" s="11" t="s">
        <v>1</v>
      </c>
      <c r="D161" s="11" t="s">
        <v>77</v>
      </c>
      <c r="E161" s="56">
        <v>70</v>
      </c>
    </row>
    <row r="162" spans="1:5" ht="14.5" x14ac:dyDescent="0.35">
      <c r="A162" s="54" t="s">
        <v>286</v>
      </c>
      <c r="B162" s="55" t="s">
        <v>126</v>
      </c>
      <c r="C162" s="11" t="s">
        <v>1</v>
      </c>
      <c r="D162" s="11" t="s">
        <v>77</v>
      </c>
      <c r="E162" s="56">
        <v>65</v>
      </c>
    </row>
    <row r="163" spans="1:5" ht="14.5" x14ac:dyDescent="0.35">
      <c r="A163" s="54" t="s">
        <v>232</v>
      </c>
      <c r="B163" s="57" t="s">
        <v>53</v>
      </c>
      <c r="C163" s="11" t="s">
        <v>1</v>
      </c>
      <c r="D163" s="11" t="s">
        <v>77</v>
      </c>
      <c r="E163" s="56">
        <v>60</v>
      </c>
    </row>
    <row r="164" spans="1:5" ht="14.5" x14ac:dyDescent="0.35">
      <c r="A164" s="54" t="s">
        <v>279</v>
      </c>
      <c r="B164" s="55" t="s">
        <v>117</v>
      </c>
      <c r="C164" s="11" t="s">
        <v>1</v>
      </c>
      <c r="D164" s="11" t="s">
        <v>77</v>
      </c>
      <c r="E164" s="56">
        <v>60</v>
      </c>
    </row>
    <row r="165" spans="1:5" ht="14.5" x14ac:dyDescent="0.35">
      <c r="A165" s="54" t="s">
        <v>280</v>
      </c>
      <c r="B165" s="55" t="s">
        <v>120</v>
      </c>
      <c r="C165" s="11" t="s">
        <v>1</v>
      </c>
      <c r="D165" s="11" t="s">
        <v>77</v>
      </c>
      <c r="E165" s="56">
        <v>60</v>
      </c>
    </row>
    <row r="166" spans="1:5" ht="14.5" x14ac:dyDescent="0.35">
      <c r="A166" s="54" t="s">
        <v>284</v>
      </c>
      <c r="B166" s="55" t="s">
        <v>124</v>
      </c>
      <c r="C166" s="11" t="s">
        <v>1</v>
      </c>
      <c r="D166" s="11" t="s">
        <v>77</v>
      </c>
      <c r="E166" s="56">
        <v>60</v>
      </c>
    </row>
    <row r="167" spans="1:5" ht="14.5" x14ac:dyDescent="0.35">
      <c r="A167" s="54" t="s">
        <v>285</v>
      </c>
      <c r="B167" s="55" t="s">
        <v>125</v>
      </c>
      <c r="C167" s="11" t="s">
        <v>1</v>
      </c>
      <c r="D167" s="11" t="s">
        <v>77</v>
      </c>
      <c r="E167" s="56">
        <v>60</v>
      </c>
    </row>
    <row r="168" spans="1:5" ht="15" thickBot="1" x14ac:dyDescent="0.4">
      <c r="A168" s="59" t="s">
        <v>301</v>
      </c>
      <c r="B168" s="60" t="s">
        <v>138</v>
      </c>
      <c r="C168" s="61" t="s">
        <v>1</v>
      </c>
      <c r="D168" s="61" t="s">
        <v>77</v>
      </c>
      <c r="E168" s="62">
        <v>60</v>
      </c>
    </row>
    <row r="169" spans="1:5" ht="14.5" x14ac:dyDescent="0.35">
      <c r="A169" s="2"/>
      <c r="B169" s="2"/>
      <c r="C169" s="2"/>
      <c r="D169" s="2"/>
    </row>
    <row r="170" spans="1:5" ht="14.5" x14ac:dyDescent="0.35">
      <c r="A170" s="2"/>
      <c r="B170" s="2"/>
      <c r="C170" s="2"/>
      <c r="D170" s="2"/>
    </row>
    <row r="171" spans="1:5" ht="14.5" x14ac:dyDescent="0.35">
      <c r="A171" s="2"/>
      <c r="B171" s="2"/>
      <c r="C171" s="2"/>
      <c r="D171" s="2"/>
    </row>
    <row r="172" spans="1:5" ht="14.5" x14ac:dyDescent="0.35">
      <c r="A172" s="2"/>
      <c r="B172" s="2"/>
      <c r="C172" s="2"/>
      <c r="D172" s="2"/>
    </row>
    <row r="173" spans="1:5" ht="14.5" x14ac:dyDescent="0.35">
      <c r="A173" s="2"/>
      <c r="B173" s="2"/>
      <c r="C173" s="2"/>
      <c r="D173" s="2"/>
    </row>
    <row r="174" spans="1:5" ht="14.5" x14ac:dyDescent="0.35">
      <c r="A174" s="2"/>
      <c r="B174" s="2"/>
      <c r="C174" s="2"/>
      <c r="D174" s="2"/>
    </row>
    <row r="175" spans="1:5" ht="14.5" x14ac:dyDescent="0.35">
      <c r="A175" s="2"/>
      <c r="B175" s="2"/>
      <c r="C175" s="2"/>
      <c r="D175" s="2"/>
    </row>
    <row r="176" spans="1:5" ht="14.5" x14ac:dyDescent="0.35">
      <c r="A176" s="2"/>
      <c r="B176" s="2"/>
      <c r="C176" s="2"/>
      <c r="D176" s="2"/>
    </row>
    <row r="177" spans="1:4" ht="14.5" x14ac:dyDescent="0.35">
      <c r="A177" s="2"/>
      <c r="B177" s="2"/>
      <c r="C177" s="2"/>
      <c r="D177" s="2"/>
    </row>
    <row r="178" spans="1:4" ht="14.5" x14ac:dyDescent="0.35">
      <c r="A178" s="2"/>
      <c r="B178" s="2"/>
      <c r="C178" s="2"/>
      <c r="D178" s="2"/>
    </row>
    <row r="179" spans="1:4" ht="14.5" x14ac:dyDescent="0.35">
      <c r="A179" s="2"/>
      <c r="B179" s="2"/>
      <c r="C179" s="2"/>
      <c r="D179" s="2"/>
    </row>
    <row r="180" spans="1:4" ht="14.5" x14ac:dyDescent="0.35">
      <c r="A180" s="2"/>
      <c r="B180" s="2"/>
      <c r="C180" s="2"/>
      <c r="D180" s="2"/>
    </row>
    <row r="181" spans="1:4" ht="14.5" x14ac:dyDescent="0.35">
      <c r="A181" s="2"/>
      <c r="B181" s="2"/>
      <c r="C181" s="2"/>
      <c r="D181" s="2"/>
    </row>
    <row r="182" spans="1:4" ht="14.5" x14ac:dyDescent="0.35">
      <c r="A182" s="2"/>
      <c r="B182" s="2"/>
      <c r="C182" s="2"/>
      <c r="D182" s="2"/>
    </row>
    <row r="183" spans="1:4" ht="14.5" x14ac:dyDescent="0.35">
      <c r="A183" s="2"/>
      <c r="B183" s="2"/>
      <c r="C183" s="2"/>
      <c r="D183" s="2"/>
    </row>
    <row r="184" spans="1:4" ht="14.5" x14ac:dyDescent="0.35">
      <c r="A184" s="2"/>
      <c r="B184" s="2"/>
      <c r="C184" s="2"/>
      <c r="D184" s="2"/>
    </row>
    <row r="185" spans="1:4" ht="14.5" x14ac:dyDescent="0.35">
      <c r="A185" s="2"/>
      <c r="B185" s="2"/>
      <c r="C185" s="2"/>
      <c r="D185" s="2"/>
    </row>
    <row r="186" spans="1:4" ht="14.5" x14ac:dyDescent="0.35">
      <c r="A186" s="2"/>
      <c r="B186" s="2"/>
      <c r="C186" s="2"/>
      <c r="D186" s="2"/>
    </row>
    <row r="187" spans="1:4" ht="14.5" x14ac:dyDescent="0.35">
      <c r="A187" s="2"/>
      <c r="B187" s="2"/>
      <c r="C187" s="2"/>
      <c r="D187" s="2"/>
    </row>
    <row r="188" spans="1:4" ht="14.5" x14ac:dyDescent="0.35">
      <c r="A188" s="2"/>
      <c r="B188" s="2"/>
      <c r="C188" s="2"/>
      <c r="D188" s="2"/>
    </row>
    <row r="189" spans="1:4" ht="14.5" x14ac:dyDescent="0.35">
      <c r="A189" s="2"/>
      <c r="B189" s="2"/>
      <c r="C189" s="2"/>
      <c r="D189" s="2"/>
    </row>
    <row r="190" spans="1:4" ht="14.5" x14ac:dyDescent="0.35">
      <c r="A190" s="2"/>
      <c r="B190" s="2"/>
      <c r="C190" s="2"/>
      <c r="D190" s="2"/>
    </row>
    <row r="191" spans="1:4" ht="14.5" x14ac:dyDescent="0.35">
      <c r="A191" s="2"/>
      <c r="B191" s="2"/>
      <c r="C191" s="2"/>
      <c r="D191" s="2"/>
    </row>
    <row r="192" spans="1:4" ht="14.5" x14ac:dyDescent="0.35">
      <c r="A192" s="2"/>
      <c r="B192" s="2"/>
      <c r="C192" s="2"/>
      <c r="D192" s="2"/>
    </row>
    <row r="193" spans="1:4" ht="14.5" x14ac:dyDescent="0.35">
      <c r="A193" s="2"/>
      <c r="B193" s="2"/>
      <c r="C193" s="2"/>
      <c r="D193" s="2"/>
    </row>
    <row r="194" spans="1:4" ht="14.5" x14ac:dyDescent="0.35">
      <c r="A194" s="2"/>
      <c r="B194" s="2"/>
      <c r="C194" s="2"/>
      <c r="D194" s="2"/>
    </row>
    <row r="195" spans="1:4" ht="14.5" x14ac:dyDescent="0.35">
      <c r="A195" s="2"/>
      <c r="B195" s="2"/>
      <c r="C195" s="2"/>
      <c r="D195" s="2"/>
    </row>
    <row r="196" spans="1:4" ht="14.5" x14ac:dyDescent="0.35">
      <c r="A196" s="2"/>
      <c r="B196" s="2"/>
      <c r="C196" s="2"/>
      <c r="D196" s="2"/>
    </row>
    <row r="197" spans="1:4" ht="14.5" x14ac:dyDescent="0.35">
      <c r="A197" s="2"/>
      <c r="B197" s="2"/>
      <c r="C197" s="2"/>
      <c r="D197" s="2"/>
    </row>
    <row r="198" spans="1:4" ht="14.5" x14ac:dyDescent="0.35">
      <c r="A198" s="2"/>
      <c r="B198" s="2"/>
      <c r="C198" s="2"/>
      <c r="D198" s="2"/>
    </row>
    <row r="199" spans="1:4" ht="14.5" x14ac:dyDescent="0.35">
      <c r="A199" s="2"/>
      <c r="B199" s="2"/>
      <c r="C199" s="2"/>
      <c r="D199" s="2"/>
    </row>
    <row r="200" spans="1:4" ht="14.5" x14ac:dyDescent="0.35">
      <c r="A200" s="2"/>
      <c r="B200" s="2"/>
      <c r="C200" s="2"/>
      <c r="D200" s="2"/>
    </row>
    <row r="201" spans="1:4" ht="14.5" x14ac:dyDescent="0.35">
      <c r="A201" s="2"/>
      <c r="B201" s="2"/>
      <c r="C201" s="2"/>
      <c r="D201" s="2"/>
    </row>
    <row r="202" spans="1:4" ht="14.5" x14ac:dyDescent="0.35">
      <c r="A202" s="2"/>
      <c r="B202" s="2"/>
      <c r="C202" s="2"/>
      <c r="D202" s="2"/>
    </row>
    <row r="203" spans="1:4" ht="14.5" x14ac:dyDescent="0.35">
      <c r="A203" s="2"/>
      <c r="B203" s="2"/>
      <c r="C203" s="2"/>
      <c r="D203" s="2"/>
    </row>
    <row r="204" spans="1:4" ht="14.5" x14ac:dyDescent="0.35">
      <c r="A204" s="2"/>
      <c r="B204" s="2"/>
      <c r="C204" s="2"/>
      <c r="D204" s="2"/>
    </row>
    <row r="205" spans="1:4" ht="14.5" x14ac:dyDescent="0.35">
      <c r="A205" s="2"/>
      <c r="B205" s="2"/>
      <c r="C205" s="2"/>
      <c r="D205" s="2"/>
    </row>
    <row r="206" spans="1:4" ht="14.5" x14ac:dyDescent="0.35">
      <c r="A206" s="2"/>
      <c r="B206" s="2"/>
      <c r="C206" s="2"/>
      <c r="D206" s="2"/>
    </row>
    <row r="207" spans="1:4" ht="14.5" x14ac:dyDescent="0.35">
      <c r="A207" s="2"/>
      <c r="B207" s="2"/>
      <c r="C207" s="2"/>
      <c r="D207" s="2"/>
    </row>
    <row r="208" spans="1:4" ht="14.5" x14ac:dyDescent="0.35">
      <c r="A208" s="2"/>
      <c r="B208" s="2"/>
      <c r="C208" s="2"/>
      <c r="D208" s="2"/>
    </row>
    <row r="209" spans="1:4" ht="14.5" x14ac:dyDescent="0.35">
      <c r="A209" s="2"/>
      <c r="B209" s="2"/>
      <c r="C209" s="2"/>
      <c r="D209" s="2"/>
    </row>
    <row r="210" spans="1:4" ht="14.5" x14ac:dyDescent="0.35">
      <c r="A210" s="2"/>
      <c r="B210" s="2"/>
      <c r="C210" s="2"/>
      <c r="D210" s="2"/>
    </row>
    <row r="211" spans="1:4" ht="14.5" x14ac:dyDescent="0.35">
      <c r="A211" s="2"/>
      <c r="B211" s="2"/>
      <c r="C211" s="2"/>
      <c r="D211" s="2"/>
    </row>
    <row r="212" spans="1:4" ht="14.5" x14ac:dyDescent="0.35">
      <c r="A212" s="2"/>
      <c r="B212" s="2"/>
      <c r="C212" s="2"/>
      <c r="D212" s="2"/>
    </row>
    <row r="213" spans="1:4" ht="14.5" x14ac:dyDescent="0.35">
      <c r="A213" s="2"/>
      <c r="B213" s="2"/>
      <c r="C213" s="2"/>
      <c r="D213" s="2"/>
    </row>
    <row r="214" spans="1:4" ht="14.5" x14ac:dyDescent="0.35">
      <c r="A214" s="2"/>
      <c r="B214" s="2"/>
      <c r="C214" s="2"/>
      <c r="D214" s="2"/>
    </row>
    <row r="215" spans="1:4" ht="14.5" x14ac:dyDescent="0.35">
      <c r="A215" s="2"/>
      <c r="B215" s="2"/>
      <c r="C215" s="2"/>
      <c r="D215" s="2"/>
    </row>
    <row r="216" spans="1:4" ht="14.5" x14ac:dyDescent="0.35">
      <c r="A216" s="2"/>
      <c r="B216" s="2"/>
      <c r="C216" s="2"/>
      <c r="D216" s="2"/>
    </row>
    <row r="217" spans="1:4" ht="14.5" x14ac:dyDescent="0.35">
      <c r="A217" s="2"/>
      <c r="B217" s="2"/>
      <c r="C217" s="2"/>
      <c r="D217" s="2"/>
    </row>
    <row r="218" spans="1:4" ht="14.5" x14ac:dyDescent="0.35">
      <c r="A218" s="2"/>
      <c r="B218" s="2"/>
      <c r="C218" s="2"/>
      <c r="D218" s="2"/>
    </row>
    <row r="219" spans="1:4" ht="14.5" x14ac:dyDescent="0.35">
      <c r="A219" s="2"/>
      <c r="B219" s="2"/>
      <c r="C219" s="2"/>
      <c r="D219" s="2"/>
    </row>
    <row r="220" spans="1:4" ht="14.5" x14ac:dyDescent="0.35">
      <c r="A220" s="2"/>
      <c r="B220" s="2"/>
      <c r="C220" s="2"/>
      <c r="D220" s="2"/>
    </row>
    <row r="221" spans="1:4" ht="14.5" x14ac:dyDescent="0.35">
      <c r="A221" s="2"/>
      <c r="B221" s="2"/>
      <c r="C221" s="2"/>
      <c r="D221" s="2"/>
    </row>
    <row r="222" spans="1:4" ht="14.5" x14ac:dyDescent="0.35">
      <c r="A222" s="2"/>
      <c r="B222" s="2"/>
      <c r="C222" s="2"/>
      <c r="D222" s="2"/>
    </row>
    <row r="223" spans="1:4" ht="14.5" x14ac:dyDescent="0.35">
      <c r="A223" s="2"/>
      <c r="B223" s="2"/>
      <c r="C223" s="2"/>
      <c r="D223" s="2"/>
    </row>
    <row r="224" spans="1:4" ht="14.5" x14ac:dyDescent="0.35">
      <c r="A224" s="2"/>
      <c r="B224" s="2"/>
      <c r="C224" s="2"/>
      <c r="D224" s="2"/>
    </row>
    <row r="225" spans="1:4" ht="14.5" x14ac:dyDescent="0.35">
      <c r="A225" s="2"/>
      <c r="B225" s="2"/>
      <c r="C225" s="2"/>
      <c r="D225" s="2"/>
    </row>
    <row r="226" spans="1:4" ht="14.5" x14ac:dyDescent="0.35">
      <c r="A226" s="2"/>
      <c r="B226" s="2"/>
      <c r="C226" s="2"/>
      <c r="D226" s="2"/>
    </row>
  </sheetData>
  <autoFilter ref="A3:E4"/>
  <sortState ref="A15:H175">
    <sortCondition ref="C15:C175"/>
    <sortCondition descending="1" ref="E15:E175"/>
  </sortState>
  <mergeCells count="9">
    <mergeCell ref="A2:E2"/>
    <mergeCell ref="A75:E75"/>
    <mergeCell ref="A73:E73"/>
    <mergeCell ref="A5:E5"/>
    <mergeCell ref="E3:E4"/>
    <mergeCell ref="A3:A4"/>
    <mergeCell ref="B3:B4"/>
    <mergeCell ref="C3:C4"/>
    <mergeCell ref="D3:D4"/>
  </mergeCells>
  <dataValidations count="1">
    <dataValidation type="list" allowBlank="1" showInputMessage="1" showErrorMessage="1" sqref="D244:D245 B252:B256 D248:D249 B248:B249 B244:B245 D240:D241 D236:D237 B236:B237 B240:B241 D230:D233 B230:B233 D226:D227 B226:B227 D221:D223 B221:B223 D212:D218 B212:B218 D206:D209 B206:B209 D198:D203 B198:B203 D189:D195 B189:B195 D173:D174 D178:D186 B178:B186 B173:B174 D170 B170 D252:D256">
      <formula1>#REF!</formula1>
    </dataValidation>
  </dataValidations>
  <pageMargins left="0.23622047244094491" right="0.23622047244094491" top="0.74803149606299213" bottom="0.74803149606299213" header="0.31496062992125984" footer="0.31496062992125984"/>
  <pageSetup paperSize="9" fitToHeight="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223"/>
  <sheetViews>
    <sheetView tabSelected="1" zoomScale="95" zoomScaleNormal="95" workbookViewId="0">
      <pane xSplit="4" ySplit="4" topLeftCell="AR5" activePane="bottomRight" state="frozen"/>
      <selection pane="topRight" activeCell="F1" sqref="F1"/>
      <selection pane="bottomLeft" activeCell="A3" sqref="A3"/>
      <selection pane="bottomRight" activeCell="AY4" sqref="AY4:AZ4"/>
    </sheetView>
  </sheetViews>
  <sheetFormatPr defaultColWidth="8.7265625" defaultRowHeight="13" x14ac:dyDescent="0.35"/>
  <cols>
    <col min="1" max="1" width="9.1796875" style="1" customWidth="1"/>
    <col min="2" max="2" width="36.453125" style="5" customWidth="1"/>
    <col min="3" max="3" width="7.81640625" style="1" customWidth="1"/>
    <col min="4" max="4" width="12.7265625" style="1" customWidth="1"/>
    <col min="5" max="6" width="9.54296875" style="1" customWidth="1"/>
    <col min="7" max="11" width="8.7265625" style="1"/>
    <col min="12" max="12" width="10.26953125" style="1" customWidth="1"/>
    <col min="13" max="13" width="10.1796875" style="1" customWidth="1"/>
    <col min="14" max="14" width="10.54296875" style="1" customWidth="1"/>
    <col min="15" max="15" width="8.7265625" style="1"/>
    <col min="16" max="16" width="10.26953125" style="1" customWidth="1"/>
    <col min="17" max="25" width="8.7265625" style="1"/>
    <col min="26" max="26" width="9.453125" style="1" customWidth="1"/>
    <col min="27" max="32" width="8.7265625" style="1"/>
    <col min="33" max="33" width="9.453125" style="1" customWidth="1"/>
    <col min="34" max="34" width="9.1796875" style="1" customWidth="1"/>
    <col min="35" max="36" width="8.7265625" style="6"/>
    <col min="37" max="41" width="8.7265625" style="1"/>
    <col min="42" max="42" width="11.81640625" style="1" bestFit="1" customWidth="1"/>
    <col min="43" max="55" width="8.7265625" style="1"/>
    <col min="56" max="56" width="8.7265625" style="1" customWidth="1"/>
    <col min="57" max="63" width="8.7265625" style="1"/>
    <col min="64" max="64" width="9.1796875" style="1" customWidth="1"/>
    <col min="65" max="74" width="8.7265625" style="1"/>
    <col min="75" max="75" width="10.1796875" style="1" customWidth="1"/>
    <col min="76" max="16384" width="8.7265625" style="1"/>
  </cols>
  <sheetData>
    <row r="1" spans="1:75" ht="18.5" x14ac:dyDescent="0.35">
      <c r="A1" s="107" t="s">
        <v>561</v>
      </c>
      <c r="B1" s="10"/>
    </row>
    <row r="2" spans="1:75" s="108" customFormat="1" ht="19" thickBot="1" x14ac:dyDescent="0.4">
      <c r="A2" s="122" t="s">
        <v>563</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c r="BO2" s="123"/>
      <c r="BP2" s="123"/>
      <c r="BQ2" s="123"/>
      <c r="BR2" s="123"/>
      <c r="BS2" s="123"/>
      <c r="BT2" s="123"/>
      <c r="BU2" s="123"/>
      <c r="BV2" s="123"/>
      <c r="BW2" s="124"/>
    </row>
    <row r="3" spans="1:75" s="3" customFormat="1" ht="66" customHeight="1" x14ac:dyDescent="0.35">
      <c r="A3" s="128" t="s">
        <v>516</v>
      </c>
      <c r="B3" s="128" t="s">
        <v>517</v>
      </c>
      <c r="C3" s="128" t="s">
        <v>387</v>
      </c>
      <c r="D3" s="128" t="s">
        <v>388</v>
      </c>
      <c r="E3" s="139" t="s">
        <v>330</v>
      </c>
      <c r="F3" s="139"/>
      <c r="G3" s="139"/>
      <c r="H3" s="139"/>
      <c r="I3" s="139"/>
      <c r="J3" s="139"/>
      <c r="K3" s="139"/>
      <c r="L3" s="139"/>
      <c r="M3" s="139"/>
      <c r="N3" s="139"/>
      <c r="O3" s="139"/>
      <c r="P3" s="139"/>
      <c r="Q3" s="139"/>
      <c r="R3" s="139"/>
      <c r="S3" s="139"/>
      <c r="T3" s="139"/>
      <c r="U3" s="139"/>
      <c r="V3" s="139"/>
      <c r="W3" s="139"/>
      <c r="X3" s="139"/>
      <c r="Y3" s="139"/>
      <c r="Z3" s="139"/>
      <c r="AA3" s="139"/>
      <c r="AB3" s="139"/>
      <c r="AC3" s="138" t="s">
        <v>331</v>
      </c>
      <c r="AD3" s="138"/>
      <c r="AE3" s="138"/>
      <c r="AF3" s="138"/>
      <c r="AG3" s="138"/>
      <c r="AH3" s="138"/>
      <c r="AI3" s="137" t="s">
        <v>339</v>
      </c>
      <c r="AJ3" s="137"/>
      <c r="AK3" s="137"/>
      <c r="AL3" s="137"/>
      <c r="AM3" s="137"/>
      <c r="AN3" s="137"/>
      <c r="AO3" s="137"/>
      <c r="AP3" s="137"/>
      <c r="AQ3" s="137"/>
      <c r="AR3" s="137"/>
      <c r="AS3" s="137"/>
      <c r="AT3" s="137"/>
      <c r="AU3" s="137"/>
      <c r="AV3" s="137"/>
      <c r="AW3" s="127" t="s">
        <v>557</v>
      </c>
      <c r="AX3" s="127"/>
      <c r="AY3" s="127"/>
      <c r="AZ3" s="127"/>
      <c r="BA3" s="126" t="s">
        <v>564</v>
      </c>
      <c r="BB3" s="126"/>
      <c r="BC3" s="126"/>
      <c r="BD3" s="126"/>
      <c r="BE3" s="125" t="s">
        <v>347</v>
      </c>
      <c r="BF3" s="125"/>
      <c r="BG3" s="125"/>
      <c r="BH3" s="125"/>
      <c r="BI3" s="144" t="s">
        <v>348</v>
      </c>
      <c r="BJ3" s="144"/>
      <c r="BK3" s="144"/>
      <c r="BL3" s="144"/>
      <c r="BM3" s="144"/>
      <c r="BN3" s="144"/>
      <c r="BO3" s="144"/>
      <c r="BP3" s="144"/>
      <c r="BQ3" s="144"/>
      <c r="BR3" s="144"/>
      <c r="BS3" s="142" t="s">
        <v>521</v>
      </c>
      <c r="BT3" s="142"/>
      <c r="BU3" s="142"/>
      <c r="BV3" s="142"/>
      <c r="BW3" s="140" t="s">
        <v>524</v>
      </c>
    </row>
    <row r="4" spans="1:75" s="2" customFormat="1" ht="173.25" customHeight="1" x14ac:dyDescent="0.35">
      <c r="A4" s="129"/>
      <c r="B4" s="129"/>
      <c r="C4" s="129"/>
      <c r="D4" s="129"/>
      <c r="E4" s="132" t="s">
        <v>324</v>
      </c>
      <c r="F4" s="132"/>
      <c r="G4" s="132" t="s">
        <v>325</v>
      </c>
      <c r="H4" s="132"/>
      <c r="I4" s="132" t="s">
        <v>326</v>
      </c>
      <c r="J4" s="132"/>
      <c r="K4" s="132" t="s">
        <v>377</v>
      </c>
      <c r="L4" s="132"/>
      <c r="M4" s="132" t="s">
        <v>531</v>
      </c>
      <c r="N4" s="132"/>
      <c r="O4" s="132" t="s">
        <v>556</v>
      </c>
      <c r="P4" s="132"/>
      <c r="Q4" s="132" t="s">
        <v>327</v>
      </c>
      <c r="R4" s="132"/>
      <c r="S4" s="132" t="s">
        <v>328</v>
      </c>
      <c r="T4" s="132"/>
      <c r="U4" s="132" t="s">
        <v>552</v>
      </c>
      <c r="V4" s="132"/>
      <c r="W4" s="132" t="s">
        <v>553</v>
      </c>
      <c r="X4" s="132"/>
      <c r="Y4" s="132" t="s">
        <v>385</v>
      </c>
      <c r="Z4" s="132"/>
      <c r="AA4" s="132" t="s">
        <v>329</v>
      </c>
      <c r="AB4" s="132"/>
      <c r="AC4" s="133" t="s">
        <v>83</v>
      </c>
      <c r="AD4" s="133"/>
      <c r="AE4" s="133" t="s">
        <v>85</v>
      </c>
      <c r="AF4" s="133"/>
      <c r="AG4" s="133" t="s">
        <v>84</v>
      </c>
      <c r="AH4" s="133"/>
      <c r="AI4" s="134" t="s">
        <v>332</v>
      </c>
      <c r="AJ4" s="134"/>
      <c r="AK4" s="134" t="s">
        <v>333</v>
      </c>
      <c r="AL4" s="134"/>
      <c r="AM4" s="134" t="s">
        <v>334</v>
      </c>
      <c r="AN4" s="134"/>
      <c r="AO4" s="134" t="s">
        <v>335</v>
      </c>
      <c r="AP4" s="134"/>
      <c r="AQ4" s="134" t="s">
        <v>336</v>
      </c>
      <c r="AR4" s="134"/>
      <c r="AS4" s="134" t="s">
        <v>337</v>
      </c>
      <c r="AT4" s="134"/>
      <c r="AU4" s="134" t="s">
        <v>338</v>
      </c>
      <c r="AV4" s="134"/>
      <c r="AW4" s="130" t="s">
        <v>340</v>
      </c>
      <c r="AX4" s="130"/>
      <c r="AY4" s="130" t="s">
        <v>341</v>
      </c>
      <c r="AZ4" s="130"/>
      <c r="BA4" s="131" t="s">
        <v>342</v>
      </c>
      <c r="BB4" s="131"/>
      <c r="BC4" s="131" t="s">
        <v>343</v>
      </c>
      <c r="BD4" s="131"/>
      <c r="BE4" s="136" t="s">
        <v>554</v>
      </c>
      <c r="BF4" s="136"/>
      <c r="BG4" s="136" t="s">
        <v>555</v>
      </c>
      <c r="BH4" s="136"/>
      <c r="BI4" s="135" t="s">
        <v>519</v>
      </c>
      <c r="BJ4" s="135"/>
      <c r="BK4" s="135" t="s">
        <v>344</v>
      </c>
      <c r="BL4" s="135"/>
      <c r="BM4" s="135" t="s">
        <v>345</v>
      </c>
      <c r="BN4" s="135"/>
      <c r="BO4" s="135" t="s">
        <v>520</v>
      </c>
      <c r="BP4" s="135"/>
      <c r="BQ4" s="135" t="s">
        <v>346</v>
      </c>
      <c r="BR4" s="135"/>
      <c r="BS4" s="143" t="s">
        <v>522</v>
      </c>
      <c r="BT4" s="143"/>
      <c r="BU4" s="143" t="s">
        <v>523</v>
      </c>
      <c r="BV4" s="143"/>
      <c r="BW4" s="141"/>
    </row>
    <row r="5" spans="1:75" s="2" customFormat="1" ht="28.5" customHeight="1" x14ac:dyDescent="0.35">
      <c r="A5" s="54"/>
      <c r="B5" s="12"/>
      <c r="C5" s="13"/>
      <c r="D5" s="13"/>
      <c r="E5" s="63" t="s">
        <v>351</v>
      </c>
      <c r="F5" s="64">
        <f>IF(E5="ano",F$7,F$8)</f>
        <v>0</v>
      </c>
      <c r="G5" s="63" t="s">
        <v>351</v>
      </c>
      <c r="H5" s="64">
        <f>IF(G5="ano",H$7,H$8)</f>
        <v>0</v>
      </c>
      <c r="I5" s="63" t="s">
        <v>351</v>
      </c>
      <c r="J5" s="64">
        <f>IF(I5="ano",J$7,J$8)</f>
        <v>0</v>
      </c>
      <c r="K5" s="63" t="s">
        <v>351</v>
      </c>
      <c r="L5" s="64">
        <f>VLOOKUP(K5,$K$6:$L$9,2,FALSE)</f>
        <v>0</v>
      </c>
      <c r="M5" s="63" t="s">
        <v>352</v>
      </c>
      <c r="N5" s="64">
        <f>VLOOKUP(M5,$M$6:$N$9,2,FALSE)</f>
        <v>0</v>
      </c>
      <c r="O5" s="63" t="s">
        <v>351</v>
      </c>
      <c r="P5" s="64">
        <f>VLOOKUP(O5,$O$6:$P$9,2,FALSE)</f>
        <v>0</v>
      </c>
      <c r="Q5" s="63" t="s">
        <v>351</v>
      </c>
      <c r="R5" s="64">
        <f>IF(Q5="ano",R$7,R$8)</f>
        <v>0</v>
      </c>
      <c r="S5" s="63" t="s">
        <v>351</v>
      </c>
      <c r="T5" s="64">
        <f>IF(S5="ano",T$7,T$8)</f>
        <v>0</v>
      </c>
      <c r="U5" s="63" t="s">
        <v>351</v>
      </c>
      <c r="V5" s="64">
        <f>IF(U5="ano",V$7,V$8)</f>
        <v>0</v>
      </c>
      <c r="W5" s="63" t="s">
        <v>351</v>
      </c>
      <c r="X5" s="64">
        <f>IF(W5="ano",X$7,X$8)</f>
        <v>0</v>
      </c>
      <c r="Y5" s="63" t="s">
        <v>352</v>
      </c>
      <c r="Z5" s="64">
        <f>VLOOKUP(Y5,$Y$10:$Z$15,2,FALSE)</f>
        <v>0</v>
      </c>
      <c r="AA5" s="63" t="s">
        <v>351</v>
      </c>
      <c r="AB5" s="64">
        <f>IF(AA5="ano",AB$7,AB$8)</f>
        <v>0</v>
      </c>
      <c r="AC5" s="65" t="s">
        <v>351</v>
      </c>
      <c r="AD5" s="66">
        <f>VLOOKUP(AC5,$AC$10:$AD$15,2,FALSE)</f>
        <v>0</v>
      </c>
      <c r="AE5" s="65" t="s">
        <v>351</v>
      </c>
      <c r="AF5" s="66">
        <f>IF(AE5="ano",AF$7,AF$8)</f>
        <v>0</v>
      </c>
      <c r="AG5" s="65" t="s">
        <v>352</v>
      </c>
      <c r="AH5" s="66">
        <f>VLOOKUP(AG5,$AG$10:$AH$13,2,FALSE)</f>
        <v>0</v>
      </c>
      <c r="AI5" s="67" t="s">
        <v>352</v>
      </c>
      <c r="AJ5" s="68">
        <f>VLOOKUP(AI5,$AI$10:$AJ$14,2,FALSE)</f>
        <v>0</v>
      </c>
      <c r="AK5" s="67" t="s">
        <v>352</v>
      </c>
      <c r="AL5" s="68">
        <f>VLOOKUP(AK5,$AK$10:$AL$14,2,FALSE)</f>
        <v>0</v>
      </c>
      <c r="AM5" s="67" t="s">
        <v>351</v>
      </c>
      <c r="AN5" s="68">
        <f>VLOOKUP(AM5,$AM$10:$AN$14,2,FALSE)</f>
        <v>0</v>
      </c>
      <c r="AO5" s="67" t="s">
        <v>351</v>
      </c>
      <c r="AP5" s="68">
        <f>IF(AO5="pozitivní",AP$7,AP$8)</f>
        <v>0</v>
      </c>
      <c r="AQ5" s="67" t="s">
        <v>352</v>
      </c>
      <c r="AR5" s="68">
        <f>VLOOKUP(AQ5,$AQ$10:$AR$13,2,FALSE)</f>
        <v>0</v>
      </c>
      <c r="AS5" s="67" t="s">
        <v>352</v>
      </c>
      <c r="AT5" s="68">
        <f>VLOOKUP(AS5,$AS$10:$AT$13,2,FALSE)</f>
        <v>0</v>
      </c>
      <c r="AU5" s="67" t="s">
        <v>352</v>
      </c>
      <c r="AV5" s="68">
        <f>VLOOKUP(AU5,$AU$10:$AV$13,2,FALSE)</f>
        <v>0</v>
      </c>
      <c r="AW5" s="69" t="s">
        <v>351</v>
      </c>
      <c r="AX5" s="70">
        <f>VLOOKUP(AW5,$AW$10:$AX$16,2,FALSE)</f>
        <v>0</v>
      </c>
      <c r="AY5" s="69" t="s">
        <v>352</v>
      </c>
      <c r="AZ5" s="70">
        <f>VLOOKUP(AY5,$AY$10:$AZ$16,2,FALSE)</f>
        <v>0</v>
      </c>
      <c r="BA5" s="71" t="s">
        <v>351</v>
      </c>
      <c r="BB5" s="72">
        <f>IF(BA5="ano",BB$7,BB$8)</f>
        <v>0</v>
      </c>
      <c r="BC5" s="71" t="s">
        <v>352</v>
      </c>
      <c r="BD5" s="72">
        <f>VLOOKUP(BC5,$BC$10:$BD$13,2,FALSE)</f>
        <v>0</v>
      </c>
      <c r="BE5" s="73" t="s">
        <v>351</v>
      </c>
      <c r="BF5" s="74">
        <f>IF(BE5="ano",BF$7,BF$8)</f>
        <v>0</v>
      </c>
      <c r="BG5" s="73" t="s">
        <v>351</v>
      </c>
      <c r="BH5" s="74">
        <f>IF(BG5="ano",BH$7,BH$8)</f>
        <v>0</v>
      </c>
      <c r="BI5" s="44" t="s">
        <v>351</v>
      </c>
      <c r="BJ5" s="44">
        <f>IF(BI5="ano",BJ$7,BJ$8)</f>
        <v>0</v>
      </c>
      <c r="BK5" s="75" t="s">
        <v>352</v>
      </c>
      <c r="BL5" s="44">
        <f>VLOOKUP(BK5,$BK$10:$BL$13,2,FALSE)</f>
        <v>0</v>
      </c>
      <c r="BM5" s="75" t="s">
        <v>352</v>
      </c>
      <c r="BN5" s="44">
        <f>VLOOKUP(BM5,$BM$10:$BN$13,2,FALSE)</f>
        <v>0</v>
      </c>
      <c r="BO5" s="44" t="s">
        <v>351</v>
      </c>
      <c r="BP5" s="44">
        <f>IF(BO5="ano",BP$7,BP$8)</f>
        <v>0</v>
      </c>
      <c r="BQ5" s="44" t="s">
        <v>351</v>
      </c>
      <c r="BR5" s="44">
        <f>IF(BQ5="ano",BR$7,BR$8)</f>
        <v>0</v>
      </c>
      <c r="BS5" s="45" t="s">
        <v>351</v>
      </c>
      <c r="BT5" s="45">
        <f>IF(BS5="ano",BT$7,BT$8)</f>
        <v>0</v>
      </c>
      <c r="BU5" s="45" t="s">
        <v>351</v>
      </c>
      <c r="BV5" s="45">
        <f>IF(BU5="ano",BV$7,BV$8)</f>
        <v>0</v>
      </c>
      <c r="BW5" s="11"/>
    </row>
    <row r="6" spans="1:75" ht="14.5" hidden="1" customHeight="1" x14ac:dyDescent="0.35">
      <c r="A6" s="54"/>
      <c r="B6" s="55"/>
      <c r="C6" s="11"/>
      <c r="D6" s="11"/>
      <c r="E6" s="76" t="s">
        <v>351</v>
      </c>
      <c r="F6" s="56"/>
      <c r="G6" s="76" t="s">
        <v>351</v>
      </c>
      <c r="H6" s="56"/>
      <c r="I6" s="76" t="s">
        <v>351</v>
      </c>
      <c r="J6" s="56"/>
      <c r="K6" s="76" t="s">
        <v>351</v>
      </c>
      <c r="L6" s="56"/>
      <c r="M6" s="76" t="s">
        <v>352</v>
      </c>
      <c r="N6" s="56"/>
      <c r="O6" s="76" t="s">
        <v>351</v>
      </c>
      <c r="P6" s="56"/>
      <c r="Q6" s="76" t="s">
        <v>351</v>
      </c>
      <c r="R6" s="56"/>
      <c r="S6" s="76" t="s">
        <v>351</v>
      </c>
      <c r="T6" s="56"/>
      <c r="U6" s="76" t="s">
        <v>351</v>
      </c>
      <c r="V6" s="56"/>
      <c r="W6" s="76" t="s">
        <v>351</v>
      </c>
      <c r="X6" s="56"/>
      <c r="Y6" s="56"/>
      <c r="Z6" s="56"/>
      <c r="AA6" s="76" t="s">
        <v>351</v>
      </c>
      <c r="AB6" s="56"/>
      <c r="AC6" s="56"/>
      <c r="AD6" s="56"/>
      <c r="AE6" s="76" t="s">
        <v>351</v>
      </c>
      <c r="AF6" s="56"/>
      <c r="AG6" s="56"/>
      <c r="AH6" s="56"/>
      <c r="AI6" s="77"/>
      <c r="AJ6" s="77"/>
      <c r="AK6" s="56"/>
      <c r="AL6" s="56"/>
      <c r="AM6" s="56"/>
      <c r="AN6" s="56"/>
      <c r="AO6" s="46" t="s">
        <v>351</v>
      </c>
      <c r="AP6" s="56"/>
      <c r="AQ6" s="56"/>
      <c r="AR6" s="56"/>
      <c r="AS6" s="56"/>
      <c r="AT6" s="56"/>
      <c r="AU6" s="56"/>
      <c r="AV6" s="56"/>
      <c r="AW6" s="56"/>
      <c r="AX6" s="56"/>
      <c r="AY6" s="56"/>
      <c r="AZ6" s="56"/>
      <c r="BA6" s="76" t="s">
        <v>351</v>
      </c>
      <c r="BB6" s="56"/>
      <c r="BC6" s="56"/>
      <c r="BD6" s="56"/>
      <c r="BE6" s="76" t="s">
        <v>351</v>
      </c>
      <c r="BF6" s="56"/>
      <c r="BG6" s="76" t="s">
        <v>351</v>
      </c>
      <c r="BH6" s="56"/>
      <c r="BI6" s="76" t="s">
        <v>351</v>
      </c>
      <c r="BJ6" s="56"/>
      <c r="BK6" s="56"/>
      <c r="BL6" s="56"/>
      <c r="BM6" s="76"/>
      <c r="BN6" s="56"/>
      <c r="BO6" s="76" t="s">
        <v>351</v>
      </c>
      <c r="BP6" s="56"/>
      <c r="BQ6" s="76" t="s">
        <v>351</v>
      </c>
      <c r="BR6" s="56"/>
      <c r="BS6" s="76" t="s">
        <v>351</v>
      </c>
      <c r="BT6" s="56"/>
      <c r="BU6" s="76" t="s">
        <v>351</v>
      </c>
      <c r="BV6" s="56"/>
      <c r="BW6" s="56"/>
    </row>
    <row r="7" spans="1:75" ht="13" hidden="1" customHeight="1" x14ac:dyDescent="0.35">
      <c r="A7" s="54"/>
      <c r="B7" s="55"/>
      <c r="C7" s="11"/>
      <c r="D7" s="11"/>
      <c r="E7" s="56" t="s">
        <v>349</v>
      </c>
      <c r="F7" s="56">
        <v>30</v>
      </c>
      <c r="G7" s="56" t="s">
        <v>349</v>
      </c>
      <c r="H7" s="56">
        <v>20</v>
      </c>
      <c r="I7" s="56" t="s">
        <v>349</v>
      </c>
      <c r="J7" s="56">
        <v>10</v>
      </c>
      <c r="K7" s="56" t="s">
        <v>375</v>
      </c>
      <c r="L7" s="56">
        <v>50</v>
      </c>
      <c r="M7" s="55" t="s">
        <v>353</v>
      </c>
      <c r="N7" s="56">
        <v>50</v>
      </c>
      <c r="O7" s="56" t="s">
        <v>375</v>
      </c>
      <c r="P7" s="56">
        <v>40</v>
      </c>
      <c r="Q7" s="56" t="s">
        <v>349</v>
      </c>
      <c r="R7" s="56">
        <v>30</v>
      </c>
      <c r="S7" s="56" t="s">
        <v>349</v>
      </c>
      <c r="T7" s="56">
        <v>15</v>
      </c>
      <c r="U7" s="56" t="s">
        <v>349</v>
      </c>
      <c r="V7" s="56">
        <v>10</v>
      </c>
      <c r="W7" s="56" t="s">
        <v>349</v>
      </c>
      <c r="X7" s="56">
        <v>10</v>
      </c>
      <c r="Y7" s="56"/>
      <c r="Z7" s="56"/>
      <c r="AA7" s="56" t="s">
        <v>349</v>
      </c>
      <c r="AB7" s="56">
        <v>10</v>
      </c>
      <c r="AC7" s="56"/>
      <c r="AD7" s="56"/>
      <c r="AE7" s="56" t="s">
        <v>349</v>
      </c>
      <c r="AF7" s="56">
        <v>5</v>
      </c>
      <c r="AG7" s="56"/>
      <c r="AH7" s="56"/>
      <c r="AI7" s="77"/>
      <c r="AJ7" s="77"/>
      <c r="AK7" s="56"/>
      <c r="AL7" s="56"/>
      <c r="AM7" s="56"/>
      <c r="AN7" s="56"/>
      <c r="AO7" s="56" t="s">
        <v>363</v>
      </c>
      <c r="AP7" s="56">
        <v>10</v>
      </c>
      <c r="AQ7" s="56"/>
      <c r="AR7" s="56"/>
      <c r="AS7" s="56"/>
      <c r="AT7" s="56"/>
      <c r="AU7" s="56"/>
      <c r="AV7" s="56"/>
      <c r="AW7" s="56"/>
      <c r="AX7" s="56"/>
      <c r="AY7" s="56"/>
      <c r="AZ7" s="56"/>
      <c r="BA7" s="56" t="s">
        <v>349</v>
      </c>
      <c r="BB7" s="56">
        <v>20</v>
      </c>
      <c r="BC7" s="56"/>
      <c r="BD7" s="56"/>
      <c r="BE7" s="56" t="s">
        <v>349</v>
      </c>
      <c r="BF7" s="56">
        <v>25</v>
      </c>
      <c r="BG7" s="56" t="s">
        <v>349</v>
      </c>
      <c r="BH7" s="56">
        <v>15</v>
      </c>
      <c r="BI7" s="56" t="s">
        <v>349</v>
      </c>
      <c r="BJ7" s="56">
        <v>10</v>
      </c>
      <c r="BK7" s="56"/>
      <c r="BL7" s="56"/>
      <c r="BM7" s="56"/>
      <c r="BN7" s="56"/>
      <c r="BO7" s="56" t="s">
        <v>349</v>
      </c>
      <c r="BP7" s="56">
        <v>5</v>
      </c>
      <c r="BQ7" s="56" t="s">
        <v>349</v>
      </c>
      <c r="BR7" s="56">
        <v>5</v>
      </c>
      <c r="BS7" s="56" t="s">
        <v>349</v>
      </c>
      <c r="BT7" s="56">
        <v>20</v>
      </c>
      <c r="BU7" s="56" t="s">
        <v>349</v>
      </c>
      <c r="BV7" s="56">
        <v>5</v>
      </c>
      <c r="BW7" s="56"/>
    </row>
    <row r="8" spans="1:75" ht="13" hidden="1" customHeight="1" x14ac:dyDescent="0.35">
      <c r="A8" s="54"/>
      <c r="B8" s="55"/>
      <c r="C8" s="11"/>
      <c r="D8" s="11"/>
      <c r="E8" s="56" t="s">
        <v>350</v>
      </c>
      <c r="F8" s="56">
        <v>0</v>
      </c>
      <c r="G8" s="56" t="s">
        <v>350</v>
      </c>
      <c r="H8" s="56">
        <v>0</v>
      </c>
      <c r="I8" s="56" t="s">
        <v>350</v>
      </c>
      <c r="J8" s="56">
        <v>0</v>
      </c>
      <c r="K8" s="56" t="s">
        <v>376</v>
      </c>
      <c r="L8" s="56">
        <v>15</v>
      </c>
      <c r="M8" s="55" t="s">
        <v>354</v>
      </c>
      <c r="N8" s="56">
        <v>20</v>
      </c>
      <c r="O8" s="56" t="s">
        <v>376</v>
      </c>
      <c r="P8" s="56">
        <v>10</v>
      </c>
      <c r="Q8" s="56" t="s">
        <v>350</v>
      </c>
      <c r="R8" s="56">
        <v>0</v>
      </c>
      <c r="S8" s="56" t="s">
        <v>350</v>
      </c>
      <c r="T8" s="56">
        <v>0</v>
      </c>
      <c r="U8" s="56" t="s">
        <v>350</v>
      </c>
      <c r="V8" s="56">
        <v>0</v>
      </c>
      <c r="W8" s="56" t="s">
        <v>350</v>
      </c>
      <c r="X8" s="56">
        <v>0</v>
      </c>
      <c r="Y8" s="56"/>
      <c r="Z8" s="56"/>
      <c r="AA8" s="56" t="s">
        <v>350</v>
      </c>
      <c r="AB8" s="56">
        <v>0</v>
      </c>
      <c r="AC8" s="56"/>
      <c r="AD8" s="56"/>
      <c r="AE8" s="56" t="s">
        <v>350</v>
      </c>
      <c r="AF8" s="56">
        <v>0</v>
      </c>
      <c r="AG8" s="56"/>
      <c r="AH8" s="56"/>
      <c r="AI8" s="77"/>
      <c r="AJ8" s="77"/>
      <c r="AK8" s="56"/>
      <c r="AL8" s="56"/>
      <c r="AM8" s="56"/>
      <c r="AN8" s="56"/>
      <c r="AO8" s="56" t="s">
        <v>364</v>
      </c>
      <c r="AP8" s="56">
        <v>0</v>
      </c>
      <c r="AQ8" s="56"/>
      <c r="AR8" s="56"/>
      <c r="AS8" s="56"/>
      <c r="AT8" s="56"/>
      <c r="AU8" s="56"/>
      <c r="AV8" s="56"/>
      <c r="AW8" s="56"/>
      <c r="AX8" s="56"/>
      <c r="AY8" s="56"/>
      <c r="AZ8" s="56"/>
      <c r="BA8" s="56" t="s">
        <v>350</v>
      </c>
      <c r="BB8" s="56">
        <v>0</v>
      </c>
      <c r="BC8" s="56"/>
      <c r="BD8" s="56"/>
      <c r="BE8" s="56" t="s">
        <v>350</v>
      </c>
      <c r="BF8" s="56">
        <v>0</v>
      </c>
      <c r="BG8" s="56" t="s">
        <v>350</v>
      </c>
      <c r="BH8" s="56">
        <v>0</v>
      </c>
      <c r="BI8" s="56" t="s">
        <v>350</v>
      </c>
      <c r="BJ8" s="56">
        <v>0</v>
      </c>
      <c r="BK8" s="56"/>
      <c r="BL8" s="56"/>
      <c r="BM8" s="56"/>
      <c r="BN8" s="56"/>
      <c r="BO8" s="56" t="s">
        <v>350</v>
      </c>
      <c r="BP8" s="56">
        <v>0</v>
      </c>
      <c r="BQ8" s="56" t="s">
        <v>350</v>
      </c>
      <c r="BR8" s="56">
        <v>0</v>
      </c>
      <c r="BS8" s="56" t="s">
        <v>350</v>
      </c>
      <c r="BT8" s="56">
        <v>0</v>
      </c>
      <c r="BU8" s="56" t="s">
        <v>350</v>
      </c>
      <c r="BV8" s="56">
        <v>0</v>
      </c>
      <c r="BW8" s="56"/>
    </row>
    <row r="9" spans="1:75" ht="13" hidden="1" customHeight="1" thickBot="1" x14ac:dyDescent="0.4">
      <c r="A9" s="54"/>
      <c r="B9" s="55"/>
      <c r="C9" s="11"/>
      <c r="D9" s="11"/>
      <c r="E9" s="56"/>
      <c r="F9" s="56"/>
      <c r="G9" s="56"/>
      <c r="H9" s="56"/>
      <c r="I9" s="56"/>
      <c r="J9" s="56"/>
      <c r="K9" s="56" t="s">
        <v>350</v>
      </c>
      <c r="L9" s="56">
        <v>0</v>
      </c>
      <c r="M9" s="56" t="s">
        <v>350</v>
      </c>
      <c r="N9" s="56">
        <v>0</v>
      </c>
      <c r="O9" s="56" t="s">
        <v>350</v>
      </c>
      <c r="P9" s="56">
        <v>0</v>
      </c>
      <c r="Q9" s="56"/>
      <c r="R9" s="56"/>
      <c r="S9" s="56"/>
      <c r="T9" s="56"/>
      <c r="U9" s="56"/>
      <c r="V9" s="56"/>
      <c r="W9" s="56"/>
      <c r="X9" s="56"/>
      <c r="Y9" s="56"/>
      <c r="Z9" s="56"/>
      <c r="AA9" s="56"/>
      <c r="AB9" s="56"/>
      <c r="AC9" s="56"/>
      <c r="AD9" s="56"/>
      <c r="AE9" s="56"/>
      <c r="AF9" s="56"/>
      <c r="AG9" s="56"/>
      <c r="AH9" s="56"/>
      <c r="AI9" s="77"/>
      <c r="AJ9" s="77"/>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row>
    <row r="10" spans="1:75" ht="14.5" hidden="1" customHeight="1" thickBot="1" x14ac:dyDescent="0.4">
      <c r="A10" s="54"/>
      <c r="B10" s="55"/>
      <c r="C10" s="11"/>
      <c r="D10" s="11"/>
      <c r="E10" s="56"/>
      <c r="F10" s="56"/>
      <c r="G10" s="56"/>
      <c r="H10" s="56"/>
      <c r="I10" s="56"/>
      <c r="J10" s="56"/>
      <c r="K10" s="56"/>
      <c r="L10" s="56"/>
      <c r="M10" s="56"/>
      <c r="N10" s="56"/>
      <c r="O10" s="56"/>
      <c r="P10" s="56"/>
      <c r="Q10" s="56"/>
      <c r="R10" s="56"/>
      <c r="S10" s="56"/>
      <c r="T10" s="56"/>
      <c r="U10" s="56"/>
      <c r="V10" s="56"/>
      <c r="W10" s="56"/>
      <c r="X10" s="56"/>
      <c r="Y10" s="76" t="s">
        <v>352</v>
      </c>
      <c r="Z10" s="55"/>
      <c r="AA10" s="56"/>
      <c r="AB10" s="56"/>
      <c r="AC10" s="46" t="s">
        <v>351</v>
      </c>
      <c r="AD10" s="55"/>
      <c r="AE10" s="56"/>
      <c r="AF10" s="56"/>
      <c r="AG10" s="46" t="s">
        <v>352</v>
      </c>
      <c r="AH10" s="55"/>
      <c r="AI10" s="76" t="s">
        <v>352</v>
      </c>
      <c r="AJ10" s="55"/>
      <c r="AK10" s="46" t="s">
        <v>352</v>
      </c>
      <c r="AL10" s="55"/>
      <c r="AM10" s="46" t="s">
        <v>351</v>
      </c>
      <c r="AN10" s="55"/>
      <c r="AO10" s="56"/>
      <c r="AP10" s="56"/>
      <c r="AQ10" s="46" t="s">
        <v>352</v>
      </c>
      <c r="AR10" s="55"/>
      <c r="AS10" s="46" t="s">
        <v>352</v>
      </c>
      <c r="AT10" s="55"/>
      <c r="AU10" s="47" t="s">
        <v>352</v>
      </c>
      <c r="AV10" s="55"/>
      <c r="AW10" s="46" t="s">
        <v>351</v>
      </c>
      <c r="AX10" s="55"/>
      <c r="AY10" s="46" t="s">
        <v>352</v>
      </c>
      <c r="AZ10" s="55"/>
      <c r="BA10" s="56"/>
      <c r="BB10" s="56"/>
      <c r="BC10" s="46" t="s">
        <v>352</v>
      </c>
      <c r="BD10" s="56"/>
      <c r="BE10" s="56"/>
      <c r="BF10" s="56"/>
      <c r="BG10" s="56"/>
      <c r="BH10" s="56"/>
      <c r="BI10" s="56"/>
      <c r="BJ10" s="56"/>
      <c r="BK10" s="46" t="s">
        <v>352</v>
      </c>
      <c r="BL10" s="56"/>
      <c r="BM10" s="46" t="s">
        <v>352</v>
      </c>
      <c r="BN10" s="56"/>
      <c r="BO10" s="56"/>
      <c r="BP10" s="56"/>
      <c r="BQ10" s="56"/>
      <c r="BR10" s="56"/>
      <c r="BS10" s="56"/>
      <c r="BT10" s="56"/>
      <c r="BU10" s="56"/>
      <c r="BV10" s="56"/>
      <c r="BW10" s="56"/>
    </row>
    <row r="11" spans="1:75" ht="143.15" hidden="1" customHeight="1" x14ac:dyDescent="0.35">
      <c r="A11" s="54"/>
      <c r="B11" s="12"/>
      <c r="C11" s="11"/>
      <c r="D11" s="11"/>
      <c r="E11" s="56"/>
      <c r="F11" s="56"/>
      <c r="G11" s="56"/>
      <c r="H11" s="56"/>
      <c r="I11" s="56"/>
      <c r="J11" s="56"/>
      <c r="K11" s="56"/>
      <c r="L11" s="56"/>
      <c r="M11" s="56"/>
      <c r="N11" s="56"/>
      <c r="O11" s="56"/>
      <c r="P11" s="56"/>
      <c r="Q11" s="56"/>
      <c r="R11" s="56"/>
      <c r="S11" s="56"/>
      <c r="T11" s="56"/>
      <c r="U11" s="56"/>
      <c r="V11" s="56"/>
      <c r="W11" s="56"/>
      <c r="X11" s="56"/>
      <c r="Y11" s="55" t="s">
        <v>378</v>
      </c>
      <c r="Z11" s="55">
        <v>15</v>
      </c>
      <c r="AA11" s="56"/>
      <c r="AB11" s="56"/>
      <c r="AC11" s="55" t="s">
        <v>359</v>
      </c>
      <c r="AD11" s="55">
        <v>30</v>
      </c>
      <c r="AE11" s="56"/>
      <c r="AF11" s="56"/>
      <c r="AG11" s="55" t="s">
        <v>530</v>
      </c>
      <c r="AH11" s="55">
        <v>15</v>
      </c>
      <c r="AI11" s="55" t="s">
        <v>355</v>
      </c>
      <c r="AJ11" s="55">
        <v>10</v>
      </c>
      <c r="AK11" s="55" t="s">
        <v>355</v>
      </c>
      <c r="AL11" s="55">
        <v>10</v>
      </c>
      <c r="AM11" s="55" t="s">
        <v>362</v>
      </c>
      <c r="AN11" s="55">
        <v>30</v>
      </c>
      <c r="AO11" s="56"/>
      <c r="AP11" s="56"/>
      <c r="AQ11" s="55" t="s">
        <v>355</v>
      </c>
      <c r="AR11" s="55">
        <v>15</v>
      </c>
      <c r="AS11" s="55" t="s">
        <v>365</v>
      </c>
      <c r="AT11" s="55">
        <v>5</v>
      </c>
      <c r="AU11" s="78" t="s">
        <v>364</v>
      </c>
      <c r="AV11" s="55">
        <v>5</v>
      </c>
      <c r="AW11" s="56" t="s">
        <v>370</v>
      </c>
      <c r="AX11" s="55">
        <v>20</v>
      </c>
      <c r="AY11" s="56" t="s">
        <v>370</v>
      </c>
      <c r="AZ11" s="55">
        <v>15</v>
      </c>
      <c r="BA11" s="56"/>
      <c r="BB11" s="56"/>
      <c r="BC11" s="55" t="s">
        <v>382</v>
      </c>
      <c r="BD11" s="55">
        <v>0</v>
      </c>
      <c r="BE11" s="56"/>
      <c r="BF11" s="56"/>
      <c r="BG11" s="56"/>
      <c r="BH11" s="56"/>
      <c r="BI11" s="56"/>
      <c r="BJ11" s="56"/>
      <c r="BK11" s="55" t="s">
        <v>364</v>
      </c>
      <c r="BL11" s="55">
        <v>0</v>
      </c>
      <c r="BM11" s="55" t="s">
        <v>364</v>
      </c>
      <c r="BN11" s="55">
        <v>0</v>
      </c>
      <c r="BO11" s="56"/>
      <c r="BP11" s="56"/>
      <c r="BQ11" s="56"/>
      <c r="BR11" s="56"/>
      <c r="BS11" s="56"/>
      <c r="BT11" s="56"/>
      <c r="BU11" s="56"/>
      <c r="BV11" s="56"/>
      <c r="BW11" s="56"/>
    </row>
    <row r="12" spans="1:75" ht="143.15" hidden="1" customHeight="1" x14ac:dyDescent="0.35">
      <c r="A12" s="54"/>
      <c r="B12" s="55"/>
      <c r="C12" s="11"/>
      <c r="D12" s="11"/>
      <c r="E12" s="56"/>
      <c r="F12" s="56"/>
      <c r="G12" s="56"/>
      <c r="H12" s="56"/>
      <c r="I12" s="56"/>
      <c r="J12" s="56"/>
      <c r="K12" s="56"/>
      <c r="L12" s="56"/>
      <c r="M12" s="56"/>
      <c r="N12" s="56"/>
      <c r="O12" s="56"/>
      <c r="P12" s="56"/>
      <c r="Q12" s="56"/>
      <c r="R12" s="56"/>
      <c r="S12" s="56"/>
      <c r="T12" s="56"/>
      <c r="U12" s="56"/>
      <c r="V12" s="56"/>
      <c r="W12" s="56"/>
      <c r="X12" s="56"/>
      <c r="Y12" s="55" t="s">
        <v>379</v>
      </c>
      <c r="Z12" s="55">
        <v>10</v>
      </c>
      <c r="AA12" s="56"/>
      <c r="AB12" s="56"/>
      <c r="AC12" s="55" t="s">
        <v>386</v>
      </c>
      <c r="AD12" s="55">
        <v>25</v>
      </c>
      <c r="AE12" s="56"/>
      <c r="AF12" s="56"/>
      <c r="AG12" s="55" t="s">
        <v>529</v>
      </c>
      <c r="AH12" s="55">
        <v>5</v>
      </c>
      <c r="AI12" s="55" t="s">
        <v>356</v>
      </c>
      <c r="AJ12" s="55">
        <v>5</v>
      </c>
      <c r="AK12" s="55" t="s">
        <v>356</v>
      </c>
      <c r="AL12" s="55">
        <v>5</v>
      </c>
      <c r="AM12" s="55" t="s">
        <v>356</v>
      </c>
      <c r="AN12" s="55">
        <v>15</v>
      </c>
      <c r="AO12" s="56"/>
      <c r="AP12" s="56"/>
      <c r="AQ12" s="55" t="s">
        <v>356</v>
      </c>
      <c r="AR12" s="55">
        <v>10</v>
      </c>
      <c r="AS12" s="55" t="s">
        <v>366</v>
      </c>
      <c r="AT12" s="55">
        <v>0</v>
      </c>
      <c r="AU12" s="78" t="s">
        <v>368</v>
      </c>
      <c r="AV12" s="55">
        <v>0</v>
      </c>
      <c r="AW12" s="56" t="s">
        <v>371</v>
      </c>
      <c r="AX12" s="55">
        <v>15</v>
      </c>
      <c r="AY12" s="56" t="s">
        <v>371</v>
      </c>
      <c r="AZ12" s="55">
        <v>10</v>
      </c>
      <c r="BA12" s="56"/>
      <c r="BB12" s="56"/>
      <c r="BC12" s="55" t="s">
        <v>383</v>
      </c>
      <c r="BD12" s="79">
        <v>-10</v>
      </c>
      <c r="BE12" s="56"/>
      <c r="BF12" s="56"/>
      <c r="BG12" s="56"/>
      <c r="BH12" s="56"/>
      <c r="BI12" s="56"/>
      <c r="BJ12" s="56"/>
      <c r="BK12" s="55" t="s">
        <v>541</v>
      </c>
      <c r="BL12" s="79">
        <v>20</v>
      </c>
      <c r="BM12" s="55" t="s">
        <v>541</v>
      </c>
      <c r="BN12" s="79">
        <v>20</v>
      </c>
      <c r="BO12" s="56"/>
      <c r="BP12" s="56"/>
      <c r="BQ12" s="56"/>
      <c r="BR12" s="56"/>
      <c r="BS12" s="56"/>
      <c r="BT12" s="56"/>
      <c r="BU12" s="56"/>
      <c r="BV12" s="56"/>
      <c r="BW12" s="56"/>
    </row>
    <row r="13" spans="1:75" ht="208" hidden="1" customHeight="1" x14ac:dyDescent="0.35">
      <c r="A13" s="54"/>
      <c r="B13" s="55"/>
      <c r="C13" s="11"/>
      <c r="D13" s="11"/>
      <c r="E13" s="56"/>
      <c r="F13" s="56"/>
      <c r="G13" s="56"/>
      <c r="H13" s="56"/>
      <c r="I13" s="56"/>
      <c r="J13" s="56"/>
      <c r="K13" s="56"/>
      <c r="L13" s="56"/>
      <c r="M13" s="56"/>
      <c r="N13" s="56"/>
      <c r="O13" s="56"/>
      <c r="P13" s="56"/>
      <c r="Q13" s="56"/>
      <c r="R13" s="56"/>
      <c r="S13" s="56"/>
      <c r="T13" s="56"/>
      <c r="U13" s="56"/>
      <c r="V13" s="56"/>
      <c r="W13" s="56"/>
      <c r="X13" s="56"/>
      <c r="Y13" s="55" t="s">
        <v>380</v>
      </c>
      <c r="Z13" s="55">
        <v>10</v>
      </c>
      <c r="AA13" s="56"/>
      <c r="AB13" s="56"/>
      <c r="AC13" s="55" t="s">
        <v>360</v>
      </c>
      <c r="AD13" s="55">
        <v>10</v>
      </c>
      <c r="AE13" s="56"/>
      <c r="AF13" s="56"/>
      <c r="AG13" s="55" t="s">
        <v>528</v>
      </c>
      <c r="AH13" s="55">
        <v>0</v>
      </c>
      <c r="AI13" s="55" t="s">
        <v>357</v>
      </c>
      <c r="AJ13" s="55">
        <v>0</v>
      </c>
      <c r="AK13" s="55" t="s">
        <v>357</v>
      </c>
      <c r="AL13" s="55">
        <v>0</v>
      </c>
      <c r="AM13" s="55" t="s">
        <v>357</v>
      </c>
      <c r="AN13" s="55">
        <v>0</v>
      </c>
      <c r="AO13" s="56"/>
      <c r="AP13" s="56"/>
      <c r="AQ13" s="55" t="s">
        <v>357</v>
      </c>
      <c r="AR13" s="55">
        <v>0</v>
      </c>
      <c r="AS13" s="55" t="s">
        <v>367</v>
      </c>
      <c r="AT13" s="55">
        <v>-5</v>
      </c>
      <c r="AU13" s="78" t="s">
        <v>369</v>
      </c>
      <c r="AV13" s="55">
        <v>-5</v>
      </c>
      <c r="AW13" s="56" t="s">
        <v>372</v>
      </c>
      <c r="AX13" s="55">
        <v>10</v>
      </c>
      <c r="AY13" s="56" t="s">
        <v>372</v>
      </c>
      <c r="AZ13" s="55">
        <v>5</v>
      </c>
      <c r="BA13" s="56"/>
      <c r="BB13" s="56"/>
      <c r="BC13" s="55" t="s">
        <v>384</v>
      </c>
      <c r="BD13" s="79">
        <v>-30</v>
      </c>
      <c r="BE13" s="56"/>
      <c r="BF13" s="56"/>
      <c r="BG13" s="56"/>
      <c r="BH13" s="56"/>
      <c r="BI13" s="56"/>
      <c r="BJ13" s="56"/>
      <c r="BK13" s="55" t="s">
        <v>542</v>
      </c>
      <c r="BL13" s="79">
        <v>5</v>
      </c>
      <c r="BM13" s="55" t="s">
        <v>542</v>
      </c>
      <c r="BN13" s="79">
        <v>5</v>
      </c>
      <c r="BO13" s="56"/>
      <c r="BP13" s="56"/>
      <c r="BQ13" s="56"/>
      <c r="BR13" s="56"/>
      <c r="BS13" s="56"/>
      <c r="BT13" s="56"/>
      <c r="BU13" s="56"/>
      <c r="BV13" s="56"/>
      <c r="BW13" s="56"/>
    </row>
    <row r="14" spans="1:75" ht="78" hidden="1" customHeight="1" x14ac:dyDescent="0.35">
      <c r="A14" s="54"/>
      <c r="B14" s="55"/>
      <c r="C14" s="11"/>
      <c r="D14" s="11"/>
      <c r="E14" s="56"/>
      <c r="F14" s="56"/>
      <c r="G14" s="56"/>
      <c r="H14" s="56"/>
      <c r="I14" s="56"/>
      <c r="J14" s="56"/>
      <c r="K14" s="56"/>
      <c r="L14" s="56"/>
      <c r="M14" s="56"/>
      <c r="N14" s="56"/>
      <c r="O14" s="56"/>
      <c r="P14" s="56"/>
      <c r="Q14" s="56"/>
      <c r="R14" s="56"/>
      <c r="S14" s="56"/>
      <c r="T14" s="56"/>
      <c r="U14" s="56"/>
      <c r="V14" s="56"/>
      <c r="W14" s="56"/>
      <c r="X14" s="56"/>
      <c r="Y14" s="55" t="s">
        <v>381</v>
      </c>
      <c r="Z14" s="55">
        <v>5</v>
      </c>
      <c r="AA14" s="56"/>
      <c r="AB14" s="56"/>
      <c r="AC14" s="55" t="s">
        <v>361</v>
      </c>
      <c r="AD14" s="55">
        <v>0</v>
      </c>
      <c r="AE14" s="56"/>
      <c r="AF14" s="56"/>
      <c r="AG14" s="56"/>
      <c r="AH14" s="56"/>
      <c r="AI14" s="55" t="s">
        <v>358</v>
      </c>
      <c r="AJ14" s="55">
        <v>-5</v>
      </c>
      <c r="AK14" s="55" t="s">
        <v>358</v>
      </c>
      <c r="AL14" s="55">
        <v>-5</v>
      </c>
      <c r="AM14" s="55" t="s">
        <v>358</v>
      </c>
      <c r="AN14" s="55">
        <v>-15</v>
      </c>
      <c r="AO14" s="56"/>
      <c r="AP14" s="56"/>
      <c r="AQ14" s="56"/>
      <c r="AR14" s="56"/>
      <c r="AS14" s="56"/>
      <c r="AT14" s="56"/>
      <c r="AU14" s="56"/>
      <c r="AV14" s="56"/>
      <c r="AW14" s="56" t="s">
        <v>373</v>
      </c>
      <c r="AX14" s="55">
        <v>5</v>
      </c>
      <c r="AY14" s="56" t="s">
        <v>373</v>
      </c>
      <c r="AZ14" s="55">
        <v>0</v>
      </c>
      <c r="BA14" s="56"/>
      <c r="BB14" s="56"/>
      <c r="BC14" s="56"/>
      <c r="BD14" s="56"/>
      <c r="BE14" s="56"/>
      <c r="BF14" s="56"/>
      <c r="BG14" s="56"/>
      <c r="BH14" s="56"/>
      <c r="BI14" s="56"/>
      <c r="BJ14" s="56"/>
      <c r="BK14" s="56"/>
      <c r="BL14" s="56"/>
      <c r="BM14" s="56"/>
      <c r="BN14" s="56"/>
      <c r="BO14" s="56"/>
      <c r="BP14" s="56"/>
      <c r="BQ14" s="56"/>
      <c r="BR14" s="56"/>
      <c r="BS14" s="56"/>
      <c r="BT14" s="56"/>
      <c r="BU14" s="56"/>
      <c r="BV14" s="56"/>
      <c r="BW14" s="56"/>
    </row>
    <row r="15" spans="1:75" ht="78" hidden="1" customHeight="1" x14ac:dyDescent="0.35">
      <c r="A15" s="54"/>
      <c r="B15" s="55"/>
      <c r="C15" s="11"/>
      <c r="D15" s="11"/>
      <c r="E15" s="56"/>
      <c r="F15" s="56"/>
      <c r="G15" s="56"/>
      <c r="H15" s="56"/>
      <c r="I15" s="56"/>
      <c r="J15" s="56"/>
      <c r="K15" s="56"/>
      <c r="L15" s="56"/>
      <c r="M15" s="56"/>
      <c r="N15" s="56"/>
      <c r="O15" s="56"/>
      <c r="P15" s="56"/>
      <c r="Q15" s="56"/>
      <c r="R15" s="56"/>
      <c r="S15" s="56"/>
      <c r="T15" s="56"/>
      <c r="U15" s="56"/>
      <c r="V15" s="56"/>
      <c r="W15" s="56"/>
      <c r="X15" s="56"/>
      <c r="Y15" s="55" t="s">
        <v>525</v>
      </c>
      <c r="Z15" s="55">
        <v>0</v>
      </c>
      <c r="AA15" s="56"/>
      <c r="AB15" s="56"/>
      <c r="AC15" s="55" t="s">
        <v>526</v>
      </c>
      <c r="AD15" s="55">
        <v>0</v>
      </c>
      <c r="AE15" s="56"/>
      <c r="AF15" s="56"/>
      <c r="AG15" s="56"/>
      <c r="AH15" s="56"/>
      <c r="AI15" s="55"/>
      <c r="AJ15" s="55"/>
      <c r="AK15" s="55"/>
      <c r="AL15" s="55"/>
      <c r="AM15" s="55"/>
      <c r="AN15" s="55"/>
      <c r="AO15" s="56"/>
      <c r="AP15" s="56"/>
      <c r="AQ15" s="56"/>
      <c r="AR15" s="56"/>
      <c r="AS15" s="56"/>
      <c r="AT15" s="56"/>
      <c r="AU15" s="56"/>
      <c r="AV15" s="56"/>
      <c r="AW15" s="56" t="s">
        <v>374</v>
      </c>
      <c r="AX15" s="55">
        <v>0</v>
      </c>
      <c r="AY15" s="56" t="s">
        <v>374</v>
      </c>
      <c r="AZ15" s="55">
        <v>0</v>
      </c>
      <c r="BA15" s="56"/>
      <c r="BB15" s="56"/>
      <c r="BC15" s="56"/>
      <c r="BD15" s="56"/>
      <c r="BE15" s="56"/>
      <c r="BF15" s="56"/>
      <c r="BG15" s="56"/>
      <c r="BH15" s="56"/>
      <c r="BI15" s="56"/>
      <c r="BJ15" s="56"/>
      <c r="BK15" s="56"/>
      <c r="BL15" s="56"/>
      <c r="BM15" s="56"/>
      <c r="BN15" s="56"/>
      <c r="BO15" s="56"/>
      <c r="BP15" s="56"/>
      <c r="BQ15" s="56"/>
      <c r="BR15" s="56"/>
      <c r="BS15" s="56"/>
      <c r="BT15" s="56"/>
      <c r="BU15" s="56"/>
      <c r="BV15" s="56"/>
      <c r="BW15" s="56"/>
    </row>
    <row r="16" spans="1:75" ht="14.5" hidden="1" x14ac:dyDescent="0.35">
      <c r="A16" s="54"/>
      <c r="B16" s="55"/>
      <c r="C16" s="11"/>
      <c r="D16" s="11"/>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77"/>
      <c r="AJ16" s="77"/>
      <c r="AK16" s="56"/>
      <c r="AL16" s="56"/>
      <c r="AM16" s="56"/>
      <c r="AN16" s="56"/>
      <c r="AO16" s="56"/>
      <c r="AP16" s="56"/>
      <c r="AQ16" s="56"/>
      <c r="AR16" s="56"/>
      <c r="AS16" s="56"/>
      <c r="AT16" s="56"/>
      <c r="AU16" s="56"/>
      <c r="AV16" s="56"/>
      <c r="AW16" s="56" t="s">
        <v>527</v>
      </c>
      <c r="AX16" s="56">
        <v>0</v>
      </c>
      <c r="AY16" s="56" t="s">
        <v>527</v>
      </c>
      <c r="AZ16" s="56">
        <v>0</v>
      </c>
      <c r="BA16" s="56"/>
      <c r="BB16" s="56"/>
      <c r="BC16" s="56"/>
      <c r="BD16" s="56"/>
      <c r="BE16" s="56"/>
      <c r="BF16" s="56"/>
      <c r="BG16" s="56"/>
      <c r="BH16" s="56"/>
      <c r="BI16" s="56"/>
      <c r="BJ16" s="56"/>
      <c r="BK16" s="56"/>
      <c r="BL16" s="56"/>
      <c r="BM16" s="56"/>
      <c r="BN16" s="56"/>
      <c r="BO16" s="56"/>
      <c r="BP16" s="56"/>
      <c r="BQ16" s="56"/>
      <c r="BR16" s="56"/>
      <c r="BS16" s="56"/>
      <c r="BT16" s="56"/>
      <c r="BU16" s="56"/>
      <c r="BV16" s="56"/>
      <c r="BW16" s="56"/>
    </row>
    <row r="17" spans="1:75" ht="25" customHeight="1" x14ac:dyDescent="0.35">
      <c r="A17" s="54">
        <v>1000</v>
      </c>
      <c r="B17" s="8" t="s">
        <v>389</v>
      </c>
      <c r="C17" s="48"/>
      <c r="D17" s="48"/>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49"/>
      <c r="AJ17" s="49"/>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56"/>
    </row>
    <row r="18" spans="1:75" ht="87" x14ac:dyDescent="0.35">
      <c r="A18" s="54" t="s">
        <v>157</v>
      </c>
      <c r="B18" s="55" t="s">
        <v>4</v>
      </c>
      <c r="C18" s="11" t="s">
        <v>1</v>
      </c>
      <c r="D18" s="11" t="s">
        <v>77</v>
      </c>
      <c r="E18" s="63" t="s">
        <v>349</v>
      </c>
      <c r="F18" s="64">
        <f>IF(E18="ano",F$7,F$8)</f>
        <v>30</v>
      </c>
      <c r="G18" s="63" t="s">
        <v>350</v>
      </c>
      <c r="H18" s="64">
        <f>IF(G18="ano",H$7,H$8)</f>
        <v>0</v>
      </c>
      <c r="I18" s="63" t="s">
        <v>350</v>
      </c>
      <c r="J18" s="64">
        <f>IF(I18="ano",J$7,J$8)</f>
        <v>0</v>
      </c>
      <c r="K18" s="63" t="s">
        <v>375</v>
      </c>
      <c r="L18" s="64">
        <f>VLOOKUP(K18,$K$6:$L$9,2,FALSE)</f>
        <v>50</v>
      </c>
      <c r="M18" s="63" t="s">
        <v>350</v>
      </c>
      <c r="N18" s="64">
        <f>VLOOKUP(M18,$M$6:$N$9,2,FALSE)</f>
        <v>0</v>
      </c>
      <c r="O18" s="63" t="s">
        <v>350</v>
      </c>
      <c r="P18" s="64">
        <f>VLOOKUP(O18,$O$6:$P$9,2,FALSE)</f>
        <v>0</v>
      </c>
      <c r="Q18" s="63" t="s">
        <v>350</v>
      </c>
      <c r="R18" s="64">
        <f>IF(Q18="ano",R$7,R$8)</f>
        <v>0</v>
      </c>
      <c r="S18" s="63" t="s">
        <v>349</v>
      </c>
      <c r="T18" s="64">
        <f>IF(S18="ano",T$7,T$8)</f>
        <v>15</v>
      </c>
      <c r="U18" s="63" t="s">
        <v>350</v>
      </c>
      <c r="V18" s="64">
        <f>IF(U18="ano",V$7,V$8)</f>
        <v>0</v>
      </c>
      <c r="W18" s="63" t="s">
        <v>350</v>
      </c>
      <c r="X18" s="64">
        <f>IF(W18="ano",X$7,X$8)</f>
        <v>0</v>
      </c>
      <c r="Y18" s="63" t="s">
        <v>525</v>
      </c>
      <c r="Z18" s="64">
        <f t="shared" ref="Z18:Z21" si="0">VLOOKUP(Y18,$Y$10:$Z$15,2,FALSE)</f>
        <v>0</v>
      </c>
      <c r="AA18" s="63" t="s">
        <v>350</v>
      </c>
      <c r="AB18" s="64">
        <f>IF(AA18="ano",AB$7,AB$8)</f>
        <v>0</v>
      </c>
      <c r="AC18" s="65" t="s">
        <v>361</v>
      </c>
      <c r="AD18" s="66">
        <f>VLOOKUP(AC18,$AC$10:$AD$15,2,FALSE)</f>
        <v>0</v>
      </c>
      <c r="AE18" s="65" t="s">
        <v>350</v>
      </c>
      <c r="AF18" s="66">
        <f t="shared" ref="AF18:AF21" si="1">IF(AE18="ano",AF$7,AF$8)</f>
        <v>0</v>
      </c>
      <c r="AG18" s="65" t="s">
        <v>529</v>
      </c>
      <c r="AH18" s="66">
        <f>VLOOKUP(AG18,$AG$10:$AH$13,2,FALSE)</f>
        <v>5</v>
      </c>
      <c r="AI18" s="67" t="s">
        <v>355</v>
      </c>
      <c r="AJ18" s="68">
        <f>VLOOKUP(AI18,$AI$10:$AJ$14,2,FALSE)</f>
        <v>10</v>
      </c>
      <c r="AK18" s="67" t="s">
        <v>355</v>
      </c>
      <c r="AL18" s="68">
        <f>VLOOKUP(AK18,$AK$10:$AL$14,2,FALSE)</f>
        <v>10</v>
      </c>
      <c r="AM18" s="67" t="s">
        <v>362</v>
      </c>
      <c r="AN18" s="68">
        <f>VLOOKUP(AM18,$AM$10:$AN$14,2,FALSE)</f>
        <v>30</v>
      </c>
      <c r="AO18" s="67" t="s">
        <v>364</v>
      </c>
      <c r="AP18" s="68">
        <f>IF(AO18="pozitivní",AP$7,AP$8)</f>
        <v>0</v>
      </c>
      <c r="AQ18" s="67" t="s">
        <v>355</v>
      </c>
      <c r="AR18" s="68">
        <f>VLOOKUP(AQ18,$AQ$10:$AR$13,2,FALSE)</f>
        <v>15</v>
      </c>
      <c r="AS18" s="67" t="s">
        <v>366</v>
      </c>
      <c r="AT18" s="68">
        <f>VLOOKUP(AS18,$AS$10:$AT$13,2,FALSE)</f>
        <v>0</v>
      </c>
      <c r="AU18" s="67" t="s">
        <v>368</v>
      </c>
      <c r="AV18" s="68">
        <f>VLOOKUP(AU18,$AU$10:$AV$13,2,FALSE)</f>
        <v>0</v>
      </c>
      <c r="AW18" s="69" t="s">
        <v>527</v>
      </c>
      <c r="AX18" s="70">
        <f t="shared" ref="AX18:AX21" si="2">VLOOKUP(AW18,$AW$10:$AX$16,2,FALSE)</f>
        <v>0</v>
      </c>
      <c r="AY18" s="69" t="s">
        <v>527</v>
      </c>
      <c r="AZ18" s="70">
        <f t="shared" ref="AZ18:AZ21" si="3">VLOOKUP(AY18,$AY$10:$AZ$16,2,FALSE)</f>
        <v>0</v>
      </c>
      <c r="BA18" s="71" t="s">
        <v>349</v>
      </c>
      <c r="BB18" s="72">
        <f>IF(BA18="ano",BB$7,BB$8)</f>
        <v>20</v>
      </c>
      <c r="BC18" s="71" t="s">
        <v>382</v>
      </c>
      <c r="BD18" s="72">
        <f>VLOOKUP(BC18,$BC$10:$BD$13,2,FALSE)</f>
        <v>0</v>
      </c>
      <c r="BE18" s="73" t="s">
        <v>349</v>
      </c>
      <c r="BF18" s="74">
        <f>IF(BE18="ano",BF$7,BF$8)</f>
        <v>25</v>
      </c>
      <c r="BG18" s="73" t="s">
        <v>349</v>
      </c>
      <c r="BH18" s="74">
        <f>IF(BG18="ano",BH$7,BH$8)</f>
        <v>15</v>
      </c>
      <c r="BI18" s="44" t="s">
        <v>351</v>
      </c>
      <c r="BJ18" s="44">
        <f>IF(BI18="ano",BJ$7,BJ$8)</f>
        <v>0</v>
      </c>
      <c r="BK18" s="75" t="s">
        <v>541</v>
      </c>
      <c r="BL18" s="44">
        <f t="shared" ref="BL18:BL21" si="4">VLOOKUP(BK18,$BK$10:$BL$13,2,FALSE)</f>
        <v>20</v>
      </c>
      <c r="BM18" s="75" t="s">
        <v>542</v>
      </c>
      <c r="BN18" s="44">
        <f t="shared" ref="BN18:BN21" si="5">VLOOKUP(BM18,$BM$10:$BN$13,2,FALSE)</f>
        <v>5</v>
      </c>
      <c r="BO18" s="44" t="s">
        <v>351</v>
      </c>
      <c r="BP18" s="44">
        <f>IF(BO18="ano",BP$7,BP$8)</f>
        <v>0</v>
      </c>
      <c r="BQ18" s="44" t="s">
        <v>351</v>
      </c>
      <c r="BR18" s="44">
        <f>IF(BQ18="ano",BR$7,BR$8)</f>
        <v>0</v>
      </c>
      <c r="BS18" s="45" t="s">
        <v>350</v>
      </c>
      <c r="BT18" s="45">
        <f>IF(BS18="ano",BT$7,BT$8)</f>
        <v>0</v>
      </c>
      <c r="BU18" s="45" t="s">
        <v>350</v>
      </c>
      <c r="BV18" s="45">
        <f>IF(BU18="ano",BV$7,BV$8)</f>
        <v>0</v>
      </c>
      <c r="BW18" s="56">
        <f>F18+H18+J18+L18+N18+P18+R18+T18+V18+X18+Z18+AB18+AD18+AF18+AH18+AJ18+AL18+AN18+AP18+AR18+AT18+AV18+AX18+AZ18+BB18+BD18+BF18+BH18+BJ18+BL18+BN18+BP18+BR18+BT18+BV18</f>
        <v>250</v>
      </c>
    </row>
    <row r="19" spans="1:75" ht="174" x14ac:dyDescent="0.35">
      <c r="A19" s="54" t="s">
        <v>158</v>
      </c>
      <c r="B19" s="55" t="s">
        <v>5</v>
      </c>
      <c r="C19" s="11" t="s">
        <v>1</v>
      </c>
      <c r="D19" s="11" t="s">
        <v>77</v>
      </c>
      <c r="E19" s="63" t="s">
        <v>349</v>
      </c>
      <c r="F19" s="64">
        <f t="shared" ref="F19:F21" si="6">IF(E19="ano",F$7,F$8)</f>
        <v>30</v>
      </c>
      <c r="G19" s="63" t="s">
        <v>350</v>
      </c>
      <c r="H19" s="64">
        <f t="shared" ref="H19:H21" si="7">IF(G19="ano",H$7,H$8)</f>
        <v>0</v>
      </c>
      <c r="I19" s="63" t="s">
        <v>350</v>
      </c>
      <c r="J19" s="64">
        <f t="shared" ref="J19:J21" si="8">IF(I19="ano",J$7,J$8)</f>
        <v>0</v>
      </c>
      <c r="K19" s="63" t="s">
        <v>375</v>
      </c>
      <c r="L19" s="64">
        <f t="shared" ref="L19:L21" si="9">VLOOKUP(K19,$K$6:$L$9,2,FALSE)</f>
        <v>50</v>
      </c>
      <c r="M19" s="63" t="s">
        <v>350</v>
      </c>
      <c r="N19" s="64">
        <f t="shared" ref="N19:N21" si="10">VLOOKUP(M19,$M$6:$N$9,2,FALSE)</f>
        <v>0</v>
      </c>
      <c r="O19" s="63" t="s">
        <v>350</v>
      </c>
      <c r="P19" s="64">
        <f t="shared" ref="P19:P21" si="11">VLOOKUP(O19,$O$6:$P$9,2,FALSE)</f>
        <v>0</v>
      </c>
      <c r="Q19" s="63" t="s">
        <v>350</v>
      </c>
      <c r="R19" s="64">
        <f t="shared" ref="R19:R21" si="12">IF(Q19="ano",R$7,R$8)</f>
        <v>0</v>
      </c>
      <c r="S19" s="63" t="s">
        <v>350</v>
      </c>
      <c r="T19" s="64">
        <f t="shared" ref="T19:T21" si="13">IF(S19="ano",T$7,T$8)</f>
        <v>0</v>
      </c>
      <c r="U19" s="63" t="s">
        <v>350</v>
      </c>
      <c r="V19" s="64">
        <f t="shared" ref="V19:V21" si="14">IF(U19="ano",V$7,V$8)</f>
        <v>0</v>
      </c>
      <c r="W19" s="63" t="s">
        <v>350</v>
      </c>
      <c r="X19" s="64">
        <f t="shared" ref="X19:X21" si="15">IF(W19="ano",X$7,X$8)</f>
        <v>0</v>
      </c>
      <c r="Y19" s="63" t="s">
        <v>525</v>
      </c>
      <c r="Z19" s="64">
        <f t="shared" si="0"/>
        <v>0</v>
      </c>
      <c r="AA19" s="63" t="s">
        <v>350</v>
      </c>
      <c r="AB19" s="64">
        <f t="shared" ref="AB19:AB21" si="16">IF(AA19="ano",AB$7,AB$8)</f>
        <v>0</v>
      </c>
      <c r="AC19" s="65" t="s">
        <v>386</v>
      </c>
      <c r="AD19" s="66">
        <f t="shared" ref="AD19:AD20" si="17">VLOOKUP(AC19,$AC$10:$AD$15,2,FALSE)</f>
        <v>25</v>
      </c>
      <c r="AE19" s="65" t="s">
        <v>350</v>
      </c>
      <c r="AF19" s="66">
        <f t="shared" si="1"/>
        <v>0</v>
      </c>
      <c r="AG19" s="65" t="s">
        <v>528</v>
      </c>
      <c r="AH19" s="66">
        <f>VLOOKUP(AG19,$AG$10:$AH$13,2,FALSE)</f>
        <v>0</v>
      </c>
      <c r="AI19" s="67" t="s">
        <v>355</v>
      </c>
      <c r="AJ19" s="68">
        <f t="shared" ref="AJ19:AJ21" si="18">VLOOKUP(AI19,$AI$10:$AJ$14,2,FALSE)</f>
        <v>10</v>
      </c>
      <c r="AK19" s="67" t="s">
        <v>355</v>
      </c>
      <c r="AL19" s="68">
        <f t="shared" ref="AL19:AL21" si="19">VLOOKUP(AK19,$AK$10:$AL$14,2,FALSE)</f>
        <v>10</v>
      </c>
      <c r="AM19" s="67" t="s">
        <v>362</v>
      </c>
      <c r="AN19" s="68">
        <f t="shared" ref="AN19:AN21" si="20">VLOOKUP(AM19,$AM$10:$AN$14,2,FALSE)</f>
        <v>30</v>
      </c>
      <c r="AO19" s="67" t="s">
        <v>363</v>
      </c>
      <c r="AP19" s="68">
        <f t="shared" ref="AP19:AP21" si="21">IF(AO19="pozitivní",AP$7,AP$8)</f>
        <v>10</v>
      </c>
      <c r="AQ19" s="67" t="s">
        <v>355</v>
      </c>
      <c r="AR19" s="68">
        <f t="shared" ref="AR19:AR21" si="22">VLOOKUP(AQ19,$AQ$10:$AR$13,2,FALSE)</f>
        <v>15</v>
      </c>
      <c r="AS19" s="67" t="s">
        <v>365</v>
      </c>
      <c r="AT19" s="68">
        <f t="shared" ref="AT19:AT21" si="23">VLOOKUP(AS19,$AS$10:$AT$13,2,FALSE)</f>
        <v>5</v>
      </c>
      <c r="AU19" s="67" t="s">
        <v>364</v>
      </c>
      <c r="AV19" s="68">
        <f t="shared" ref="AV19:AV21" si="24">VLOOKUP(AU19,$AU$10:$AV$13,2,FALSE)</f>
        <v>5</v>
      </c>
      <c r="AW19" s="69" t="s">
        <v>370</v>
      </c>
      <c r="AX19" s="70">
        <f t="shared" si="2"/>
        <v>20</v>
      </c>
      <c r="AY19" s="69" t="s">
        <v>527</v>
      </c>
      <c r="AZ19" s="70">
        <f t="shared" si="3"/>
        <v>0</v>
      </c>
      <c r="BA19" s="71" t="s">
        <v>349</v>
      </c>
      <c r="BB19" s="72">
        <f t="shared" ref="BB19:BB21" si="25">IF(BA19="ano",BB$7,BB$8)</f>
        <v>20</v>
      </c>
      <c r="BC19" s="71" t="s">
        <v>382</v>
      </c>
      <c r="BD19" s="72">
        <f t="shared" ref="BD19:BD21" si="26">VLOOKUP(BC19,$BC$10:$BD$13,2,FALSE)</f>
        <v>0</v>
      </c>
      <c r="BE19" s="73" t="s">
        <v>350</v>
      </c>
      <c r="BF19" s="74">
        <f t="shared" ref="BF19:BF21" si="27">IF(BE19="ano",BF$7,BF$8)</f>
        <v>0</v>
      </c>
      <c r="BG19" s="73" t="s">
        <v>349</v>
      </c>
      <c r="BH19" s="74">
        <f t="shared" ref="BH19:BH21" si="28">IF(BG19="ano",BH$7,BH$8)</f>
        <v>15</v>
      </c>
      <c r="BI19" s="44" t="s">
        <v>351</v>
      </c>
      <c r="BJ19" s="44">
        <f t="shared" ref="BJ19:BJ21" si="29">IF(BI19="ano",BJ$7,BJ$8)</f>
        <v>0</v>
      </c>
      <c r="BK19" s="75" t="s">
        <v>542</v>
      </c>
      <c r="BL19" s="44">
        <f t="shared" si="4"/>
        <v>5</v>
      </c>
      <c r="BM19" s="75" t="s">
        <v>542</v>
      </c>
      <c r="BN19" s="44">
        <f t="shared" si="5"/>
        <v>5</v>
      </c>
      <c r="BO19" s="44" t="s">
        <v>351</v>
      </c>
      <c r="BP19" s="44">
        <f t="shared" ref="BP19:BP21" si="30">IF(BO19="ano",BP$7,BP$8)</f>
        <v>0</v>
      </c>
      <c r="BQ19" s="44" t="s">
        <v>351</v>
      </c>
      <c r="BR19" s="44">
        <f t="shared" ref="BR19:BR21" si="31">IF(BQ19="ano",BR$7,BR$8)</f>
        <v>0</v>
      </c>
      <c r="BS19" s="45" t="s">
        <v>349</v>
      </c>
      <c r="BT19" s="45">
        <f t="shared" ref="BT19:BT21" si="32">IF(BS19="ano",BT$7,BT$8)</f>
        <v>20</v>
      </c>
      <c r="BU19" s="45" t="s">
        <v>350</v>
      </c>
      <c r="BV19" s="45">
        <f t="shared" ref="BV19:BV21" si="33">IF(BU19="ano",BV$7,BV$8)</f>
        <v>0</v>
      </c>
      <c r="BW19" s="56">
        <f>F19+H19+J19+L19+N19+P19+R19+T19+V19+X19+Z19+AB19+AD19+AF19+AH19+AJ19+AL19+AN19+AP19+AR19+AT19+AV19+AX19+AZ19+BB19+BD19+BF19+BH19+BJ19+BL19+BN19+BP19+BR19+BT19+BV19</f>
        <v>275</v>
      </c>
    </row>
    <row r="20" spans="1:75" ht="87" x14ac:dyDescent="0.35">
      <c r="A20" s="54" t="s">
        <v>159</v>
      </c>
      <c r="B20" s="55" t="s">
        <v>7</v>
      </c>
      <c r="C20" s="11" t="s">
        <v>1</v>
      </c>
      <c r="D20" s="11" t="s">
        <v>78</v>
      </c>
      <c r="E20" s="63" t="s">
        <v>350</v>
      </c>
      <c r="F20" s="64">
        <f t="shared" si="6"/>
        <v>0</v>
      </c>
      <c r="G20" s="63" t="s">
        <v>350</v>
      </c>
      <c r="H20" s="64">
        <f t="shared" si="7"/>
        <v>0</v>
      </c>
      <c r="I20" s="63" t="s">
        <v>350</v>
      </c>
      <c r="J20" s="64">
        <f t="shared" si="8"/>
        <v>0</v>
      </c>
      <c r="K20" s="63" t="s">
        <v>350</v>
      </c>
      <c r="L20" s="64">
        <f t="shared" si="9"/>
        <v>0</v>
      </c>
      <c r="M20" s="63" t="s">
        <v>350</v>
      </c>
      <c r="N20" s="64">
        <f t="shared" si="10"/>
        <v>0</v>
      </c>
      <c r="O20" s="63" t="s">
        <v>350</v>
      </c>
      <c r="P20" s="64">
        <f t="shared" si="11"/>
        <v>0</v>
      </c>
      <c r="Q20" s="63" t="s">
        <v>349</v>
      </c>
      <c r="R20" s="64">
        <f t="shared" si="12"/>
        <v>30</v>
      </c>
      <c r="S20" s="63" t="s">
        <v>350</v>
      </c>
      <c r="T20" s="64">
        <f t="shared" si="13"/>
        <v>0</v>
      </c>
      <c r="U20" s="63" t="s">
        <v>350</v>
      </c>
      <c r="V20" s="64">
        <f t="shared" si="14"/>
        <v>0</v>
      </c>
      <c r="W20" s="63" t="s">
        <v>350</v>
      </c>
      <c r="X20" s="64">
        <f t="shared" si="15"/>
        <v>0</v>
      </c>
      <c r="Y20" s="63" t="s">
        <v>525</v>
      </c>
      <c r="Z20" s="64">
        <f t="shared" si="0"/>
        <v>0</v>
      </c>
      <c r="AA20" s="63" t="s">
        <v>350</v>
      </c>
      <c r="AB20" s="64">
        <f t="shared" si="16"/>
        <v>0</v>
      </c>
      <c r="AC20" s="65" t="s">
        <v>526</v>
      </c>
      <c r="AD20" s="66">
        <f t="shared" si="17"/>
        <v>0</v>
      </c>
      <c r="AE20" s="65" t="s">
        <v>350</v>
      </c>
      <c r="AF20" s="66">
        <f t="shared" si="1"/>
        <v>0</v>
      </c>
      <c r="AG20" s="65" t="s">
        <v>529</v>
      </c>
      <c r="AH20" s="66">
        <f t="shared" ref="AH20:AH21" si="34">VLOOKUP(AG20,$AG$10:$AH$13,2,FALSE)</f>
        <v>5</v>
      </c>
      <c r="AI20" s="67" t="s">
        <v>355</v>
      </c>
      <c r="AJ20" s="68">
        <f t="shared" si="18"/>
        <v>10</v>
      </c>
      <c r="AK20" s="67" t="s">
        <v>355</v>
      </c>
      <c r="AL20" s="68">
        <f t="shared" si="19"/>
        <v>10</v>
      </c>
      <c r="AM20" s="67" t="s">
        <v>362</v>
      </c>
      <c r="AN20" s="68">
        <f t="shared" si="20"/>
        <v>30</v>
      </c>
      <c r="AO20" s="67" t="s">
        <v>363</v>
      </c>
      <c r="AP20" s="68">
        <f t="shared" si="21"/>
        <v>10</v>
      </c>
      <c r="AQ20" s="67" t="s">
        <v>355</v>
      </c>
      <c r="AR20" s="68">
        <f t="shared" si="22"/>
        <v>15</v>
      </c>
      <c r="AS20" s="67" t="s">
        <v>365</v>
      </c>
      <c r="AT20" s="68">
        <f t="shared" si="23"/>
        <v>5</v>
      </c>
      <c r="AU20" s="67" t="s">
        <v>364</v>
      </c>
      <c r="AV20" s="68">
        <f t="shared" si="24"/>
        <v>5</v>
      </c>
      <c r="AW20" s="69" t="s">
        <v>527</v>
      </c>
      <c r="AX20" s="70">
        <f t="shared" si="2"/>
        <v>0</v>
      </c>
      <c r="AY20" s="69" t="s">
        <v>527</v>
      </c>
      <c r="AZ20" s="70">
        <f t="shared" si="3"/>
        <v>0</v>
      </c>
      <c r="BA20" s="71" t="s">
        <v>349</v>
      </c>
      <c r="BB20" s="72">
        <f t="shared" si="25"/>
        <v>20</v>
      </c>
      <c r="BC20" s="71" t="s">
        <v>382</v>
      </c>
      <c r="BD20" s="72">
        <f t="shared" si="26"/>
        <v>0</v>
      </c>
      <c r="BE20" s="73" t="s">
        <v>350</v>
      </c>
      <c r="BF20" s="74">
        <f t="shared" si="27"/>
        <v>0</v>
      </c>
      <c r="BG20" s="73" t="s">
        <v>349</v>
      </c>
      <c r="BH20" s="74">
        <f t="shared" si="28"/>
        <v>15</v>
      </c>
      <c r="BI20" s="44" t="s">
        <v>351</v>
      </c>
      <c r="BJ20" s="44">
        <f t="shared" si="29"/>
        <v>0</v>
      </c>
      <c r="BK20" s="75" t="s">
        <v>542</v>
      </c>
      <c r="BL20" s="44">
        <f t="shared" si="4"/>
        <v>5</v>
      </c>
      <c r="BM20" s="75" t="s">
        <v>542</v>
      </c>
      <c r="BN20" s="44">
        <f t="shared" si="5"/>
        <v>5</v>
      </c>
      <c r="BO20" s="44" t="s">
        <v>351</v>
      </c>
      <c r="BP20" s="44">
        <f t="shared" si="30"/>
        <v>0</v>
      </c>
      <c r="BQ20" s="44" t="s">
        <v>351</v>
      </c>
      <c r="BR20" s="44">
        <f t="shared" si="31"/>
        <v>0</v>
      </c>
      <c r="BS20" s="45" t="s">
        <v>350</v>
      </c>
      <c r="BT20" s="45">
        <f t="shared" si="32"/>
        <v>0</v>
      </c>
      <c r="BU20" s="45" t="s">
        <v>349</v>
      </c>
      <c r="BV20" s="45">
        <f t="shared" si="33"/>
        <v>5</v>
      </c>
      <c r="BW20" s="56">
        <f>F20+H20+J20+L20+N20+P20+R20+T20+V20+X20+Z20+AB20+AD20+AF20+AH20+AJ20+AL20+AN20+AP20+AR20+AT20+AV20+AX20+AZ20+BB20+BD20+BF20+BH20+BJ20+BL20+BN20+BP20+BR20+BT20+BV20</f>
        <v>170</v>
      </c>
    </row>
    <row r="21" spans="1:75" ht="174" x14ac:dyDescent="0.35">
      <c r="A21" s="54" t="s">
        <v>160</v>
      </c>
      <c r="B21" s="55" t="s">
        <v>75</v>
      </c>
      <c r="C21" s="11" t="s">
        <v>0</v>
      </c>
      <c r="D21" s="11" t="s">
        <v>77</v>
      </c>
      <c r="E21" s="63" t="s">
        <v>349</v>
      </c>
      <c r="F21" s="64">
        <f t="shared" si="6"/>
        <v>30</v>
      </c>
      <c r="G21" s="63" t="s">
        <v>350</v>
      </c>
      <c r="H21" s="64">
        <f t="shared" si="7"/>
        <v>0</v>
      </c>
      <c r="I21" s="63" t="s">
        <v>350</v>
      </c>
      <c r="J21" s="64">
        <f t="shared" si="8"/>
        <v>0</v>
      </c>
      <c r="K21" s="63" t="s">
        <v>375</v>
      </c>
      <c r="L21" s="64">
        <f t="shared" si="9"/>
        <v>50</v>
      </c>
      <c r="M21" s="63" t="s">
        <v>350</v>
      </c>
      <c r="N21" s="64">
        <f t="shared" si="10"/>
        <v>0</v>
      </c>
      <c r="O21" s="63" t="s">
        <v>350</v>
      </c>
      <c r="P21" s="64">
        <f t="shared" si="11"/>
        <v>0</v>
      </c>
      <c r="Q21" s="63" t="s">
        <v>350</v>
      </c>
      <c r="R21" s="64">
        <f t="shared" si="12"/>
        <v>0</v>
      </c>
      <c r="S21" s="63" t="s">
        <v>350</v>
      </c>
      <c r="T21" s="64">
        <f t="shared" si="13"/>
        <v>0</v>
      </c>
      <c r="U21" s="63" t="s">
        <v>350</v>
      </c>
      <c r="V21" s="64">
        <f t="shared" si="14"/>
        <v>0</v>
      </c>
      <c r="W21" s="63" t="s">
        <v>350</v>
      </c>
      <c r="X21" s="64">
        <f t="shared" si="15"/>
        <v>0</v>
      </c>
      <c r="Y21" s="63" t="s">
        <v>525</v>
      </c>
      <c r="Z21" s="64">
        <f t="shared" si="0"/>
        <v>0</v>
      </c>
      <c r="AA21" s="63" t="s">
        <v>350</v>
      </c>
      <c r="AB21" s="64">
        <f t="shared" si="16"/>
        <v>0</v>
      </c>
      <c r="AC21" s="65" t="s">
        <v>386</v>
      </c>
      <c r="AD21" s="66">
        <f>VLOOKUP(AC21,$AC$10:$AD$15,2,FALSE)</f>
        <v>25</v>
      </c>
      <c r="AE21" s="65" t="s">
        <v>350</v>
      </c>
      <c r="AF21" s="66">
        <f t="shared" si="1"/>
        <v>0</v>
      </c>
      <c r="AG21" s="65" t="s">
        <v>528</v>
      </c>
      <c r="AH21" s="66">
        <f t="shared" si="34"/>
        <v>0</v>
      </c>
      <c r="AI21" s="67" t="s">
        <v>356</v>
      </c>
      <c r="AJ21" s="68">
        <f t="shared" si="18"/>
        <v>5</v>
      </c>
      <c r="AK21" s="67" t="s">
        <v>355</v>
      </c>
      <c r="AL21" s="68">
        <f t="shared" si="19"/>
        <v>10</v>
      </c>
      <c r="AM21" s="67" t="s">
        <v>356</v>
      </c>
      <c r="AN21" s="68">
        <f t="shared" si="20"/>
        <v>15</v>
      </c>
      <c r="AO21" s="67" t="s">
        <v>363</v>
      </c>
      <c r="AP21" s="68">
        <f t="shared" si="21"/>
        <v>10</v>
      </c>
      <c r="AQ21" s="67" t="s">
        <v>356</v>
      </c>
      <c r="AR21" s="68">
        <f t="shared" si="22"/>
        <v>10</v>
      </c>
      <c r="AS21" s="67" t="s">
        <v>367</v>
      </c>
      <c r="AT21" s="68">
        <f t="shared" si="23"/>
        <v>-5</v>
      </c>
      <c r="AU21" s="67" t="s">
        <v>368</v>
      </c>
      <c r="AV21" s="68">
        <f t="shared" si="24"/>
        <v>0</v>
      </c>
      <c r="AW21" s="69" t="s">
        <v>372</v>
      </c>
      <c r="AX21" s="70">
        <f t="shared" si="2"/>
        <v>10</v>
      </c>
      <c r="AY21" s="69" t="s">
        <v>527</v>
      </c>
      <c r="AZ21" s="70">
        <f t="shared" si="3"/>
        <v>0</v>
      </c>
      <c r="BA21" s="71" t="s">
        <v>349</v>
      </c>
      <c r="BB21" s="72">
        <f t="shared" si="25"/>
        <v>20</v>
      </c>
      <c r="BC21" s="71" t="s">
        <v>382</v>
      </c>
      <c r="BD21" s="72">
        <f t="shared" si="26"/>
        <v>0</v>
      </c>
      <c r="BE21" s="73" t="s">
        <v>349</v>
      </c>
      <c r="BF21" s="74">
        <f t="shared" si="27"/>
        <v>25</v>
      </c>
      <c r="BG21" s="73" t="s">
        <v>349</v>
      </c>
      <c r="BH21" s="74">
        <f t="shared" si="28"/>
        <v>15</v>
      </c>
      <c r="BI21" s="44" t="s">
        <v>351</v>
      </c>
      <c r="BJ21" s="44">
        <f t="shared" si="29"/>
        <v>0</v>
      </c>
      <c r="BK21" s="75" t="s">
        <v>541</v>
      </c>
      <c r="BL21" s="44">
        <f t="shared" si="4"/>
        <v>20</v>
      </c>
      <c r="BM21" s="75" t="s">
        <v>541</v>
      </c>
      <c r="BN21" s="44">
        <f t="shared" si="5"/>
        <v>20</v>
      </c>
      <c r="BO21" s="44" t="s">
        <v>351</v>
      </c>
      <c r="BP21" s="44">
        <f t="shared" si="30"/>
        <v>0</v>
      </c>
      <c r="BQ21" s="44" t="s">
        <v>351</v>
      </c>
      <c r="BR21" s="44">
        <f t="shared" si="31"/>
        <v>0</v>
      </c>
      <c r="BS21" s="45" t="s">
        <v>349</v>
      </c>
      <c r="BT21" s="45">
        <f t="shared" si="32"/>
        <v>20</v>
      </c>
      <c r="BU21" s="45" t="s">
        <v>350</v>
      </c>
      <c r="BV21" s="45">
        <f t="shared" si="33"/>
        <v>0</v>
      </c>
      <c r="BW21" s="56">
        <f>F21+H21+J21+L21+N21+P21+R21+T21+V21+X21+Z21+AB21+AD21+AF21+AH21+AJ21+AL21+AN21+AP21+AR21+AT21+AV21+AX21+AZ21+BB21+BD21+BF21+BH21+BJ21+BL21+BN21+BP21+BR21+BT21+BV21</f>
        <v>280</v>
      </c>
    </row>
    <row r="22" spans="1:75" ht="29" x14ac:dyDescent="0.35">
      <c r="A22" s="54">
        <v>2000</v>
      </c>
      <c r="B22" s="8" t="s">
        <v>390</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49"/>
      <c r="AJ22" s="49"/>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56"/>
    </row>
    <row r="23" spans="1:75" ht="87" x14ac:dyDescent="0.35">
      <c r="A23" s="54" t="s">
        <v>161</v>
      </c>
      <c r="B23" s="55" t="s">
        <v>8</v>
      </c>
      <c r="C23" s="11" t="s">
        <v>1</v>
      </c>
      <c r="D23" s="11" t="s">
        <v>77</v>
      </c>
      <c r="E23" s="63" t="s">
        <v>349</v>
      </c>
      <c r="F23" s="64">
        <f t="shared" ref="F23:F30" si="35">IF(E23="ano",F$7,F$8)</f>
        <v>30</v>
      </c>
      <c r="G23" s="63" t="s">
        <v>350</v>
      </c>
      <c r="H23" s="64">
        <f t="shared" ref="H23:H30" si="36">IF(G23="ano",H$7,H$8)</f>
        <v>0</v>
      </c>
      <c r="I23" s="63" t="s">
        <v>350</v>
      </c>
      <c r="J23" s="64">
        <f t="shared" ref="J23:J30" si="37">IF(I23="ano",J$7,J$8)</f>
        <v>0</v>
      </c>
      <c r="K23" s="63" t="s">
        <v>375</v>
      </c>
      <c r="L23" s="64">
        <f t="shared" ref="L23:L30" si="38">VLOOKUP(K23,$K$6:$L$9,2,FALSE)</f>
        <v>50</v>
      </c>
      <c r="M23" s="63" t="s">
        <v>350</v>
      </c>
      <c r="N23" s="64">
        <f t="shared" ref="N23:N30" si="39">VLOOKUP(M23,$M$6:$N$9,2,FALSE)</f>
        <v>0</v>
      </c>
      <c r="O23" s="63" t="s">
        <v>350</v>
      </c>
      <c r="P23" s="64">
        <f t="shared" ref="P23:P30" si="40">VLOOKUP(O23,$O$6:$P$9,2,FALSE)</f>
        <v>0</v>
      </c>
      <c r="Q23" s="63" t="s">
        <v>350</v>
      </c>
      <c r="R23" s="64">
        <f t="shared" ref="R23:R30" si="41">IF(Q23="ano",R$7,R$8)</f>
        <v>0</v>
      </c>
      <c r="S23" s="63" t="s">
        <v>350</v>
      </c>
      <c r="T23" s="64">
        <f t="shared" ref="T23:T30" si="42">IF(S23="ano",T$7,T$8)</f>
        <v>0</v>
      </c>
      <c r="U23" s="63" t="s">
        <v>350</v>
      </c>
      <c r="V23" s="64">
        <f t="shared" ref="V23:V30" si="43">IF(U23="ano",V$7,V$8)</f>
        <v>0</v>
      </c>
      <c r="W23" s="63" t="s">
        <v>350</v>
      </c>
      <c r="X23" s="64">
        <f t="shared" ref="X23:X30" si="44">IF(W23="ano",X$7,X$8)</f>
        <v>0</v>
      </c>
      <c r="Y23" s="63" t="s">
        <v>525</v>
      </c>
      <c r="Z23" s="64">
        <f t="shared" ref="Z23:Z30" si="45">VLOOKUP(Y23,$Y$10:$Z$15,2,FALSE)</f>
        <v>0</v>
      </c>
      <c r="AA23" s="63" t="s">
        <v>350</v>
      </c>
      <c r="AB23" s="64">
        <f t="shared" ref="AB23:AB30" si="46">IF(AA23="ano",AB$7,AB$8)</f>
        <v>0</v>
      </c>
      <c r="AC23" s="65" t="s">
        <v>361</v>
      </c>
      <c r="AD23" s="66">
        <f>VLOOKUP(AC23,$AC$10:$AD$15,2,FALSE)</f>
        <v>0</v>
      </c>
      <c r="AE23" s="65" t="s">
        <v>350</v>
      </c>
      <c r="AF23" s="66">
        <f t="shared" ref="AF23:AF30" si="47">IF(AE23="ano",AF$7,AF$8)</f>
        <v>0</v>
      </c>
      <c r="AG23" s="65" t="s">
        <v>528</v>
      </c>
      <c r="AH23" s="66">
        <f t="shared" ref="AH23:AH30" si="48">VLOOKUP(AG23,$AG$10:$AH$13,2,FALSE)</f>
        <v>0</v>
      </c>
      <c r="AI23" s="67" t="s">
        <v>356</v>
      </c>
      <c r="AJ23" s="68">
        <f t="shared" ref="AJ23:AJ30" si="49">VLOOKUP(AI23,$AI$10:$AJ$14,2,FALSE)</f>
        <v>5</v>
      </c>
      <c r="AK23" s="67" t="s">
        <v>356</v>
      </c>
      <c r="AL23" s="68">
        <f t="shared" ref="AL23:AL30" si="50">VLOOKUP(AK23,$AK$10:$AL$14,2,FALSE)</f>
        <v>5</v>
      </c>
      <c r="AM23" s="67" t="s">
        <v>356</v>
      </c>
      <c r="AN23" s="68">
        <f t="shared" ref="AN23:AN30" si="51">VLOOKUP(AM23,$AM$10:$AN$14,2,FALSE)</f>
        <v>15</v>
      </c>
      <c r="AO23" s="67" t="s">
        <v>364</v>
      </c>
      <c r="AP23" s="68">
        <f t="shared" ref="AP23:AP30" si="52">IF(AO23="pozitivní",AP$7,AP$8)</f>
        <v>0</v>
      </c>
      <c r="AQ23" s="67" t="s">
        <v>357</v>
      </c>
      <c r="AR23" s="68">
        <f t="shared" ref="AR23:AR30" si="53">VLOOKUP(AQ23,$AQ$10:$AR$13,2,FALSE)</f>
        <v>0</v>
      </c>
      <c r="AS23" s="67" t="s">
        <v>366</v>
      </c>
      <c r="AT23" s="68">
        <f t="shared" ref="AT23:AT30" si="54">VLOOKUP(AS23,$AS$10:$AT$13,2,FALSE)</f>
        <v>0</v>
      </c>
      <c r="AU23" s="67" t="s">
        <v>364</v>
      </c>
      <c r="AV23" s="68">
        <f t="shared" ref="AV23:AV30" si="55">VLOOKUP(AU23,$AU$10:$AV$13,2,FALSE)</f>
        <v>5</v>
      </c>
      <c r="AW23" s="69" t="s">
        <v>527</v>
      </c>
      <c r="AX23" s="70">
        <f>VLOOKUP(AW23,$AW$10:$AX$16,2,FALSE)</f>
        <v>0</v>
      </c>
      <c r="AY23" s="69" t="s">
        <v>527</v>
      </c>
      <c r="AZ23" s="70">
        <f>VLOOKUP(AY23,$AY$10:$AZ$16,2,FALSE)</f>
        <v>0</v>
      </c>
      <c r="BA23" s="71" t="s">
        <v>349</v>
      </c>
      <c r="BB23" s="72">
        <f t="shared" ref="BB23:BB30" si="56">IF(BA23="ano",BB$7,BB$8)</f>
        <v>20</v>
      </c>
      <c r="BC23" s="71" t="s">
        <v>382</v>
      </c>
      <c r="BD23" s="72">
        <f t="shared" ref="BD23:BD30" si="57">VLOOKUP(BC23,$BC$10:$BD$13,2,FALSE)</f>
        <v>0</v>
      </c>
      <c r="BE23" s="73" t="s">
        <v>349</v>
      </c>
      <c r="BF23" s="74">
        <f t="shared" ref="BF23:BF30" si="58">IF(BE23="ano",BF$7,BF$8)</f>
        <v>25</v>
      </c>
      <c r="BG23" s="73" t="s">
        <v>350</v>
      </c>
      <c r="BH23" s="74">
        <f t="shared" ref="BH23:BH30" si="59">IF(BG23="ano",BH$7,BH$8)</f>
        <v>0</v>
      </c>
      <c r="BI23" s="44" t="s">
        <v>351</v>
      </c>
      <c r="BJ23" s="44">
        <f t="shared" ref="BJ23:BJ30" si="60">IF(BI23="ano",BJ$7,BJ$8)</f>
        <v>0</v>
      </c>
      <c r="BK23" s="75" t="s">
        <v>542</v>
      </c>
      <c r="BL23" s="44">
        <f t="shared" ref="BL23:BL30" si="61">VLOOKUP(BK23,$BK$10:$BL$13,2,FALSE)</f>
        <v>5</v>
      </c>
      <c r="BM23" s="75" t="s">
        <v>542</v>
      </c>
      <c r="BN23" s="44">
        <f t="shared" ref="BN23:BN30" si="62">VLOOKUP(BM23,$BM$10:$BN$13,2,FALSE)</f>
        <v>5</v>
      </c>
      <c r="BO23" s="44" t="s">
        <v>351</v>
      </c>
      <c r="BP23" s="44">
        <f t="shared" ref="BP23:BP30" si="63">IF(BO23="ano",BP$7,BP$8)</f>
        <v>0</v>
      </c>
      <c r="BQ23" s="44" t="s">
        <v>351</v>
      </c>
      <c r="BR23" s="44">
        <f t="shared" ref="BR23:BR30" si="64">IF(BQ23="ano",BR$7,BR$8)</f>
        <v>0</v>
      </c>
      <c r="BS23" s="45" t="s">
        <v>350</v>
      </c>
      <c r="BT23" s="45">
        <f t="shared" ref="BT23:BT30" si="65">IF(BS23="ano",BT$7,BT$8)</f>
        <v>0</v>
      </c>
      <c r="BU23" s="45" t="s">
        <v>349</v>
      </c>
      <c r="BV23" s="45">
        <f t="shared" ref="BV23:BV30" si="66">IF(BU23="ano",BV$7,BV$8)</f>
        <v>5</v>
      </c>
      <c r="BW23" s="56">
        <f t="shared" ref="BW23:BW30" si="67">F23+H23+J23+L23+N23+P23+R23+T23+V23+X23+Z23+AB23+AD23+AF23+AH23+AJ23+AL23+AN23+AP23+AR23+AT23+AV23+AX23+AZ23+BB23+BD23+BF23+BH23+BJ23+BL23+BN23+BP23+BR23+BT23+BV23</f>
        <v>170</v>
      </c>
    </row>
    <row r="24" spans="1:75" ht="145" x14ac:dyDescent="0.35">
      <c r="A24" s="54" t="s">
        <v>162</v>
      </c>
      <c r="B24" s="55" t="s">
        <v>9</v>
      </c>
      <c r="C24" s="11" t="s">
        <v>1</v>
      </c>
      <c r="D24" s="11" t="s">
        <v>77</v>
      </c>
      <c r="E24" s="63" t="s">
        <v>349</v>
      </c>
      <c r="F24" s="64">
        <f t="shared" si="35"/>
        <v>30</v>
      </c>
      <c r="G24" s="63" t="s">
        <v>350</v>
      </c>
      <c r="H24" s="64">
        <f t="shared" si="36"/>
        <v>0</v>
      </c>
      <c r="I24" s="63" t="s">
        <v>350</v>
      </c>
      <c r="J24" s="64">
        <f t="shared" si="37"/>
        <v>0</v>
      </c>
      <c r="K24" s="63" t="s">
        <v>350</v>
      </c>
      <c r="L24" s="64">
        <f t="shared" si="38"/>
        <v>0</v>
      </c>
      <c r="M24" s="63" t="s">
        <v>353</v>
      </c>
      <c r="N24" s="64">
        <f t="shared" si="39"/>
        <v>50</v>
      </c>
      <c r="O24" s="63" t="s">
        <v>350</v>
      </c>
      <c r="P24" s="64">
        <f t="shared" si="40"/>
        <v>0</v>
      </c>
      <c r="Q24" s="63" t="s">
        <v>350</v>
      </c>
      <c r="R24" s="64">
        <f t="shared" si="41"/>
        <v>0</v>
      </c>
      <c r="S24" s="63" t="s">
        <v>350</v>
      </c>
      <c r="T24" s="64">
        <f t="shared" si="42"/>
        <v>0</v>
      </c>
      <c r="U24" s="63" t="s">
        <v>350</v>
      </c>
      <c r="V24" s="64">
        <f t="shared" si="43"/>
        <v>0</v>
      </c>
      <c r="W24" s="63" t="s">
        <v>350</v>
      </c>
      <c r="X24" s="64">
        <f t="shared" si="44"/>
        <v>0</v>
      </c>
      <c r="Y24" s="63" t="s">
        <v>525</v>
      </c>
      <c r="Z24" s="64">
        <f t="shared" si="45"/>
        <v>0</v>
      </c>
      <c r="AA24" s="63" t="s">
        <v>350</v>
      </c>
      <c r="AB24" s="64">
        <f t="shared" si="46"/>
        <v>0</v>
      </c>
      <c r="AC24" s="65" t="s">
        <v>360</v>
      </c>
      <c r="AD24" s="66">
        <f>VLOOKUP(AC24,$AC$10:$AD$15,2,FALSE)</f>
        <v>10</v>
      </c>
      <c r="AE24" s="65" t="s">
        <v>350</v>
      </c>
      <c r="AF24" s="66">
        <f t="shared" si="47"/>
        <v>0</v>
      </c>
      <c r="AG24" s="65" t="s">
        <v>528</v>
      </c>
      <c r="AH24" s="66">
        <f t="shared" si="48"/>
        <v>0</v>
      </c>
      <c r="AI24" s="67" t="s">
        <v>355</v>
      </c>
      <c r="AJ24" s="68">
        <f t="shared" si="49"/>
        <v>10</v>
      </c>
      <c r="AK24" s="67" t="s">
        <v>355</v>
      </c>
      <c r="AL24" s="68">
        <f t="shared" si="50"/>
        <v>10</v>
      </c>
      <c r="AM24" s="67" t="s">
        <v>362</v>
      </c>
      <c r="AN24" s="68">
        <f t="shared" si="51"/>
        <v>30</v>
      </c>
      <c r="AO24" s="67" t="s">
        <v>363</v>
      </c>
      <c r="AP24" s="68">
        <f t="shared" si="52"/>
        <v>10</v>
      </c>
      <c r="AQ24" s="67" t="s">
        <v>355</v>
      </c>
      <c r="AR24" s="68">
        <f t="shared" si="53"/>
        <v>15</v>
      </c>
      <c r="AS24" s="67" t="s">
        <v>366</v>
      </c>
      <c r="AT24" s="68">
        <f t="shared" si="54"/>
        <v>0</v>
      </c>
      <c r="AU24" s="67" t="s">
        <v>364</v>
      </c>
      <c r="AV24" s="68">
        <f t="shared" si="55"/>
        <v>5</v>
      </c>
      <c r="AW24" s="69" t="s">
        <v>527</v>
      </c>
      <c r="AX24" s="70">
        <f>VLOOKUP(AW24,$AY$10:$AZ$16,2,FALSE)</f>
        <v>0</v>
      </c>
      <c r="AY24" s="69" t="s">
        <v>371</v>
      </c>
      <c r="AZ24" s="70">
        <f>VLOOKUP(AY24,$AY$10:$AZ$16,2,FALSE)</f>
        <v>10</v>
      </c>
      <c r="BA24" s="71" t="s">
        <v>349</v>
      </c>
      <c r="BB24" s="72">
        <f t="shared" si="56"/>
        <v>20</v>
      </c>
      <c r="BC24" s="71" t="s">
        <v>382</v>
      </c>
      <c r="BD24" s="72">
        <f t="shared" si="57"/>
        <v>0</v>
      </c>
      <c r="BE24" s="73" t="s">
        <v>349</v>
      </c>
      <c r="BF24" s="74">
        <f t="shared" si="58"/>
        <v>25</v>
      </c>
      <c r="BG24" s="73" t="s">
        <v>350</v>
      </c>
      <c r="BH24" s="74">
        <f t="shared" si="59"/>
        <v>0</v>
      </c>
      <c r="BI24" s="44" t="s">
        <v>351</v>
      </c>
      <c r="BJ24" s="44">
        <f t="shared" si="60"/>
        <v>0</v>
      </c>
      <c r="BK24" s="75" t="s">
        <v>542</v>
      </c>
      <c r="BL24" s="44">
        <f t="shared" si="61"/>
        <v>5</v>
      </c>
      <c r="BM24" s="75" t="s">
        <v>542</v>
      </c>
      <c r="BN24" s="44">
        <f t="shared" si="62"/>
        <v>5</v>
      </c>
      <c r="BO24" s="44" t="s">
        <v>351</v>
      </c>
      <c r="BP24" s="44">
        <f t="shared" si="63"/>
        <v>0</v>
      </c>
      <c r="BQ24" s="44" t="s">
        <v>351</v>
      </c>
      <c r="BR24" s="44">
        <f t="shared" si="64"/>
        <v>0</v>
      </c>
      <c r="BS24" s="45" t="s">
        <v>349</v>
      </c>
      <c r="BT24" s="45">
        <f t="shared" si="65"/>
        <v>20</v>
      </c>
      <c r="BU24" s="45" t="s">
        <v>350</v>
      </c>
      <c r="BV24" s="45">
        <f t="shared" si="66"/>
        <v>0</v>
      </c>
      <c r="BW24" s="56">
        <f t="shared" si="67"/>
        <v>255</v>
      </c>
    </row>
    <row r="25" spans="1:75" ht="159.5" x14ac:dyDescent="0.35">
      <c r="A25" s="54" t="s">
        <v>163</v>
      </c>
      <c r="B25" s="55" t="s">
        <v>391</v>
      </c>
      <c r="C25" s="11" t="s">
        <v>79</v>
      </c>
      <c r="D25" s="11" t="s">
        <v>77</v>
      </c>
      <c r="E25" s="63" t="s">
        <v>349</v>
      </c>
      <c r="F25" s="64">
        <f t="shared" si="35"/>
        <v>30</v>
      </c>
      <c r="G25" s="63" t="s">
        <v>350</v>
      </c>
      <c r="H25" s="64">
        <f t="shared" si="36"/>
        <v>0</v>
      </c>
      <c r="I25" s="63" t="s">
        <v>350</v>
      </c>
      <c r="J25" s="64">
        <f t="shared" si="37"/>
        <v>0</v>
      </c>
      <c r="K25" s="63" t="s">
        <v>375</v>
      </c>
      <c r="L25" s="64">
        <f t="shared" si="38"/>
        <v>50</v>
      </c>
      <c r="M25" s="63" t="s">
        <v>350</v>
      </c>
      <c r="N25" s="64">
        <f t="shared" si="39"/>
        <v>0</v>
      </c>
      <c r="O25" s="63" t="s">
        <v>350</v>
      </c>
      <c r="P25" s="64">
        <f t="shared" si="40"/>
        <v>0</v>
      </c>
      <c r="Q25" s="63" t="s">
        <v>350</v>
      </c>
      <c r="R25" s="64">
        <f t="shared" si="41"/>
        <v>0</v>
      </c>
      <c r="S25" s="63" t="s">
        <v>350</v>
      </c>
      <c r="T25" s="64">
        <f t="shared" si="42"/>
        <v>0</v>
      </c>
      <c r="U25" s="63" t="s">
        <v>350</v>
      </c>
      <c r="V25" s="64">
        <f t="shared" si="43"/>
        <v>0</v>
      </c>
      <c r="W25" s="63" t="s">
        <v>350</v>
      </c>
      <c r="X25" s="64">
        <f t="shared" si="44"/>
        <v>0</v>
      </c>
      <c r="Y25" s="63" t="s">
        <v>525</v>
      </c>
      <c r="Z25" s="64">
        <f t="shared" si="45"/>
        <v>0</v>
      </c>
      <c r="AA25" s="63" t="s">
        <v>350</v>
      </c>
      <c r="AB25" s="64">
        <f t="shared" si="46"/>
        <v>0</v>
      </c>
      <c r="AC25" s="65" t="s">
        <v>359</v>
      </c>
      <c r="AD25" s="66">
        <f>VLOOKUP(AC25,$AC$10:$AD$15,2,FALSE)</f>
        <v>30</v>
      </c>
      <c r="AE25" s="65" t="s">
        <v>350</v>
      </c>
      <c r="AF25" s="66">
        <f t="shared" si="47"/>
        <v>0</v>
      </c>
      <c r="AG25" s="65" t="s">
        <v>528</v>
      </c>
      <c r="AH25" s="66">
        <f t="shared" si="48"/>
        <v>0</v>
      </c>
      <c r="AI25" s="67" t="s">
        <v>355</v>
      </c>
      <c r="AJ25" s="68">
        <f t="shared" si="49"/>
        <v>10</v>
      </c>
      <c r="AK25" s="67" t="s">
        <v>355</v>
      </c>
      <c r="AL25" s="68">
        <f t="shared" si="50"/>
        <v>10</v>
      </c>
      <c r="AM25" s="67" t="s">
        <v>362</v>
      </c>
      <c r="AN25" s="68">
        <f t="shared" si="51"/>
        <v>30</v>
      </c>
      <c r="AO25" s="67" t="s">
        <v>363</v>
      </c>
      <c r="AP25" s="68">
        <f t="shared" si="52"/>
        <v>10</v>
      </c>
      <c r="AQ25" s="67" t="s">
        <v>355</v>
      </c>
      <c r="AR25" s="68">
        <f t="shared" si="53"/>
        <v>15</v>
      </c>
      <c r="AS25" s="67" t="s">
        <v>367</v>
      </c>
      <c r="AT25" s="68">
        <f t="shared" si="54"/>
        <v>-5</v>
      </c>
      <c r="AU25" s="67" t="s">
        <v>368</v>
      </c>
      <c r="AV25" s="68">
        <f t="shared" si="55"/>
        <v>0</v>
      </c>
      <c r="AW25" s="69" t="s">
        <v>371</v>
      </c>
      <c r="AX25" s="70">
        <f>VLOOKUP(AW25,$AY$10:$AZ$16,2,FALSE)</f>
        <v>10</v>
      </c>
      <c r="AY25" s="69" t="s">
        <v>527</v>
      </c>
      <c r="AZ25" s="70">
        <f t="shared" ref="AZ25:AZ30" si="68">VLOOKUP(AY25,$AY$10:$AZ$16,2,FALSE)</f>
        <v>0</v>
      </c>
      <c r="BA25" s="71" t="s">
        <v>349</v>
      </c>
      <c r="BB25" s="72">
        <f t="shared" si="56"/>
        <v>20</v>
      </c>
      <c r="BC25" s="71" t="s">
        <v>382</v>
      </c>
      <c r="BD25" s="72">
        <f t="shared" si="57"/>
        <v>0</v>
      </c>
      <c r="BE25" s="73" t="s">
        <v>350</v>
      </c>
      <c r="BF25" s="74">
        <f t="shared" si="58"/>
        <v>0</v>
      </c>
      <c r="BG25" s="73" t="s">
        <v>349</v>
      </c>
      <c r="BH25" s="74">
        <f t="shared" si="59"/>
        <v>15</v>
      </c>
      <c r="BI25" s="44" t="s">
        <v>351</v>
      </c>
      <c r="BJ25" s="44">
        <f t="shared" si="60"/>
        <v>0</v>
      </c>
      <c r="BK25" s="75" t="s">
        <v>542</v>
      </c>
      <c r="BL25" s="44">
        <f t="shared" si="61"/>
        <v>5</v>
      </c>
      <c r="BM25" s="75" t="s">
        <v>542</v>
      </c>
      <c r="BN25" s="44">
        <f t="shared" si="62"/>
        <v>5</v>
      </c>
      <c r="BO25" s="44" t="s">
        <v>351</v>
      </c>
      <c r="BP25" s="44">
        <f t="shared" si="63"/>
        <v>0</v>
      </c>
      <c r="BQ25" s="44" t="s">
        <v>351</v>
      </c>
      <c r="BR25" s="44">
        <f t="shared" si="64"/>
        <v>0</v>
      </c>
      <c r="BS25" s="45" t="s">
        <v>349</v>
      </c>
      <c r="BT25" s="45">
        <f t="shared" si="65"/>
        <v>20</v>
      </c>
      <c r="BU25" s="45" t="s">
        <v>350</v>
      </c>
      <c r="BV25" s="45">
        <f t="shared" si="66"/>
        <v>0</v>
      </c>
      <c r="BW25" s="56">
        <f t="shared" si="67"/>
        <v>255</v>
      </c>
    </row>
    <row r="26" spans="1:75" ht="145" x14ac:dyDescent="0.35">
      <c r="A26" s="54" t="s">
        <v>164</v>
      </c>
      <c r="B26" s="55" t="s">
        <v>392</v>
      </c>
      <c r="C26" s="11" t="s">
        <v>79</v>
      </c>
      <c r="D26" s="11" t="s">
        <v>77</v>
      </c>
      <c r="E26" s="63" t="s">
        <v>349</v>
      </c>
      <c r="F26" s="64">
        <f t="shared" si="35"/>
        <v>30</v>
      </c>
      <c r="G26" s="63" t="s">
        <v>350</v>
      </c>
      <c r="H26" s="64">
        <f t="shared" si="36"/>
        <v>0</v>
      </c>
      <c r="I26" s="63" t="s">
        <v>350</v>
      </c>
      <c r="J26" s="64">
        <f t="shared" si="37"/>
        <v>0</v>
      </c>
      <c r="K26" s="63" t="s">
        <v>375</v>
      </c>
      <c r="L26" s="64">
        <f t="shared" si="38"/>
        <v>50</v>
      </c>
      <c r="M26" s="63" t="s">
        <v>350</v>
      </c>
      <c r="N26" s="64">
        <f t="shared" si="39"/>
        <v>0</v>
      </c>
      <c r="O26" s="63" t="s">
        <v>350</v>
      </c>
      <c r="P26" s="64">
        <f t="shared" si="40"/>
        <v>0</v>
      </c>
      <c r="Q26" s="63" t="s">
        <v>350</v>
      </c>
      <c r="R26" s="64">
        <f t="shared" si="41"/>
        <v>0</v>
      </c>
      <c r="S26" s="63" t="s">
        <v>350</v>
      </c>
      <c r="T26" s="64">
        <f t="shared" si="42"/>
        <v>0</v>
      </c>
      <c r="U26" s="63" t="s">
        <v>350</v>
      </c>
      <c r="V26" s="64">
        <f t="shared" si="43"/>
        <v>0</v>
      </c>
      <c r="W26" s="63" t="s">
        <v>350</v>
      </c>
      <c r="X26" s="64">
        <f t="shared" si="44"/>
        <v>0</v>
      </c>
      <c r="Y26" s="63" t="s">
        <v>525</v>
      </c>
      <c r="Z26" s="64">
        <f t="shared" si="45"/>
        <v>0</v>
      </c>
      <c r="AA26" s="63" t="s">
        <v>350</v>
      </c>
      <c r="AB26" s="64">
        <f t="shared" si="46"/>
        <v>0</v>
      </c>
      <c r="AC26" s="65" t="s">
        <v>360</v>
      </c>
      <c r="AD26" s="66">
        <f>VLOOKUP(AC26,$AC$10:$AD$15,2,FALSE)</f>
        <v>10</v>
      </c>
      <c r="AE26" s="65" t="s">
        <v>350</v>
      </c>
      <c r="AF26" s="66">
        <f t="shared" si="47"/>
        <v>0</v>
      </c>
      <c r="AG26" s="65" t="s">
        <v>528</v>
      </c>
      <c r="AH26" s="66">
        <f t="shared" si="48"/>
        <v>0</v>
      </c>
      <c r="AI26" s="67" t="s">
        <v>355</v>
      </c>
      <c r="AJ26" s="68">
        <f t="shared" si="49"/>
        <v>10</v>
      </c>
      <c r="AK26" s="67" t="s">
        <v>355</v>
      </c>
      <c r="AL26" s="68">
        <f t="shared" si="50"/>
        <v>10</v>
      </c>
      <c r="AM26" s="67" t="s">
        <v>362</v>
      </c>
      <c r="AN26" s="68">
        <f t="shared" si="51"/>
        <v>30</v>
      </c>
      <c r="AO26" s="67" t="s">
        <v>363</v>
      </c>
      <c r="AP26" s="68">
        <f t="shared" si="52"/>
        <v>10</v>
      </c>
      <c r="AQ26" s="67" t="s">
        <v>355</v>
      </c>
      <c r="AR26" s="68">
        <f t="shared" si="53"/>
        <v>15</v>
      </c>
      <c r="AS26" s="67" t="s">
        <v>367</v>
      </c>
      <c r="AT26" s="68">
        <f t="shared" si="54"/>
        <v>-5</v>
      </c>
      <c r="AU26" s="67" t="s">
        <v>368</v>
      </c>
      <c r="AV26" s="68">
        <f t="shared" si="55"/>
        <v>0</v>
      </c>
      <c r="AW26" s="69" t="s">
        <v>371</v>
      </c>
      <c r="AX26" s="70">
        <f>VLOOKUP(AW26,$AY$10:$AZ$16,2,FALSE)</f>
        <v>10</v>
      </c>
      <c r="AY26" s="69" t="s">
        <v>527</v>
      </c>
      <c r="AZ26" s="70">
        <f t="shared" si="68"/>
        <v>0</v>
      </c>
      <c r="BA26" s="71" t="s">
        <v>349</v>
      </c>
      <c r="BB26" s="72">
        <f t="shared" si="56"/>
        <v>20</v>
      </c>
      <c r="BC26" s="71" t="s">
        <v>382</v>
      </c>
      <c r="BD26" s="72">
        <f t="shared" si="57"/>
        <v>0</v>
      </c>
      <c r="BE26" s="73" t="s">
        <v>350</v>
      </c>
      <c r="BF26" s="74">
        <f t="shared" si="58"/>
        <v>0</v>
      </c>
      <c r="BG26" s="73" t="s">
        <v>349</v>
      </c>
      <c r="BH26" s="74">
        <f t="shared" si="59"/>
        <v>15</v>
      </c>
      <c r="BI26" s="44" t="s">
        <v>351</v>
      </c>
      <c r="BJ26" s="44">
        <f t="shared" si="60"/>
        <v>0</v>
      </c>
      <c r="BK26" s="75" t="s">
        <v>542</v>
      </c>
      <c r="BL26" s="44">
        <f t="shared" si="61"/>
        <v>5</v>
      </c>
      <c r="BM26" s="75" t="s">
        <v>352</v>
      </c>
      <c r="BN26" s="44">
        <f t="shared" si="62"/>
        <v>0</v>
      </c>
      <c r="BO26" s="44" t="s">
        <v>351</v>
      </c>
      <c r="BP26" s="44">
        <f t="shared" si="63"/>
        <v>0</v>
      </c>
      <c r="BQ26" s="44" t="s">
        <v>351</v>
      </c>
      <c r="BR26" s="44">
        <f t="shared" si="64"/>
        <v>0</v>
      </c>
      <c r="BS26" s="45" t="s">
        <v>350</v>
      </c>
      <c r="BT26" s="45">
        <f t="shared" si="65"/>
        <v>0</v>
      </c>
      <c r="BU26" s="45" t="s">
        <v>349</v>
      </c>
      <c r="BV26" s="45">
        <f t="shared" si="66"/>
        <v>5</v>
      </c>
      <c r="BW26" s="56">
        <f t="shared" si="67"/>
        <v>215</v>
      </c>
    </row>
    <row r="27" spans="1:75" ht="87" x14ac:dyDescent="0.35">
      <c r="A27" s="54" t="s">
        <v>165</v>
      </c>
      <c r="B27" s="55" t="s">
        <v>10</v>
      </c>
      <c r="C27" s="11" t="s">
        <v>79</v>
      </c>
      <c r="D27" s="11" t="s">
        <v>77</v>
      </c>
      <c r="E27" s="63" t="s">
        <v>350</v>
      </c>
      <c r="F27" s="64">
        <f t="shared" si="35"/>
        <v>0</v>
      </c>
      <c r="G27" s="63" t="s">
        <v>349</v>
      </c>
      <c r="H27" s="64">
        <f t="shared" si="36"/>
        <v>20</v>
      </c>
      <c r="I27" s="63" t="s">
        <v>350</v>
      </c>
      <c r="J27" s="64">
        <f t="shared" si="37"/>
        <v>0</v>
      </c>
      <c r="K27" s="63" t="s">
        <v>375</v>
      </c>
      <c r="L27" s="64">
        <f t="shared" si="38"/>
        <v>50</v>
      </c>
      <c r="M27" s="63" t="s">
        <v>350</v>
      </c>
      <c r="N27" s="64">
        <f t="shared" si="39"/>
        <v>0</v>
      </c>
      <c r="O27" s="63" t="s">
        <v>350</v>
      </c>
      <c r="P27" s="64">
        <f t="shared" si="40"/>
        <v>0</v>
      </c>
      <c r="Q27" s="63" t="s">
        <v>350</v>
      </c>
      <c r="R27" s="64">
        <f t="shared" si="41"/>
        <v>0</v>
      </c>
      <c r="S27" s="63" t="s">
        <v>350</v>
      </c>
      <c r="T27" s="64">
        <f t="shared" si="42"/>
        <v>0</v>
      </c>
      <c r="U27" s="63" t="s">
        <v>350</v>
      </c>
      <c r="V27" s="64">
        <f t="shared" si="43"/>
        <v>0</v>
      </c>
      <c r="W27" s="63" t="s">
        <v>350</v>
      </c>
      <c r="X27" s="64">
        <f t="shared" si="44"/>
        <v>0</v>
      </c>
      <c r="Y27" s="63" t="s">
        <v>525</v>
      </c>
      <c r="Z27" s="64">
        <f t="shared" si="45"/>
        <v>0</v>
      </c>
      <c r="AA27" s="63" t="s">
        <v>350</v>
      </c>
      <c r="AB27" s="64">
        <f t="shared" si="46"/>
        <v>0</v>
      </c>
      <c r="AC27" s="65" t="s">
        <v>526</v>
      </c>
      <c r="AD27" s="66">
        <f t="shared" ref="AD27:AD29" si="69">VLOOKUP(AC27,$AC$10:$AD$15,2,FALSE)</f>
        <v>0</v>
      </c>
      <c r="AE27" s="65" t="s">
        <v>350</v>
      </c>
      <c r="AF27" s="66">
        <f t="shared" si="47"/>
        <v>0</v>
      </c>
      <c r="AG27" s="65" t="s">
        <v>530</v>
      </c>
      <c r="AH27" s="66">
        <f t="shared" si="48"/>
        <v>15</v>
      </c>
      <c r="AI27" s="67" t="s">
        <v>355</v>
      </c>
      <c r="AJ27" s="68">
        <f t="shared" si="49"/>
        <v>10</v>
      </c>
      <c r="AK27" s="67" t="s">
        <v>355</v>
      </c>
      <c r="AL27" s="68">
        <f t="shared" si="50"/>
        <v>10</v>
      </c>
      <c r="AM27" s="67" t="s">
        <v>362</v>
      </c>
      <c r="AN27" s="68">
        <f t="shared" si="51"/>
        <v>30</v>
      </c>
      <c r="AO27" s="67" t="s">
        <v>363</v>
      </c>
      <c r="AP27" s="68">
        <f t="shared" si="52"/>
        <v>10</v>
      </c>
      <c r="AQ27" s="67" t="s">
        <v>355</v>
      </c>
      <c r="AR27" s="68">
        <f t="shared" si="53"/>
        <v>15</v>
      </c>
      <c r="AS27" s="67" t="s">
        <v>365</v>
      </c>
      <c r="AT27" s="68">
        <f t="shared" si="54"/>
        <v>5</v>
      </c>
      <c r="AU27" s="67" t="s">
        <v>364</v>
      </c>
      <c r="AV27" s="68">
        <f t="shared" si="55"/>
        <v>5</v>
      </c>
      <c r="AW27" s="69" t="s">
        <v>371</v>
      </c>
      <c r="AX27" s="70">
        <f>VLOOKUP(AW27,$AY$10:$AZ$16,2,FALSE)</f>
        <v>10</v>
      </c>
      <c r="AY27" s="69" t="s">
        <v>527</v>
      </c>
      <c r="AZ27" s="70">
        <f t="shared" si="68"/>
        <v>0</v>
      </c>
      <c r="BA27" s="71" t="s">
        <v>349</v>
      </c>
      <c r="BB27" s="72">
        <f t="shared" si="56"/>
        <v>20</v>
      </c>
      <c r="BC27" s="71" t="s">
        <v>382</v>
      </c>
      <c r="BD27" s="72">
        <f t="shared" si="57"/>
        <v>0</v>
      </c>
      <c r="BE27" s="73" t="s">
        <v>349</v>
      </c>
      <c r="BF27" s="74">
        <f t="shared" si="58"/>
        <v>25</v>
      </c>
      <c r="BG27" s="73" t="s">
        <v>349</v>
      </c>
      <c r="BH27" s="74">
        <f t="shared" si="59"/>
        <v>15</v>
      </c>
      <c r="BI27" s="44" t="s">
        <v>351</v>
      </c>
      <c r="BJ27" s="44">
        <f t="shared" si="60"/>
        <v>0</v>
      </c>
      <c r="BK27" s="75" t="s">
        <v>542</v>
      </c>
      <c r="BL27" s="44">
        <f t="shared" si="61"/>
        <v>5</v>
      </c>
      <c r="BM27" s="75" t="s">
        <v>542</v>
      </c>
      <c r="BN27" s="44">
        <f t="shared" si="62"/>
        <v>5</v>
      </c>
      <c r="BO27" s="44" t="s">
        <v>351</v>
      </c>
      <c r="BP27" s="44">
        <f t="shared" si="63"/>
        <v>0</v>
      </c>
      <c r="BQ27" s="44" t="s">
        <v>351</v>
      </c>
      <c r="BR27" s="44">
        <f t="shared" si="64"/>
        <v>0</v>
      </c>
      <c r="BS27" s="45" t="s">
        <v>349</v>
      </c>
      <c r="BT27" s="45">
        <f t="shared" si="65"/>
        <v>20</v>
      </c>
      <c r="BU27" s="45" t="s">
        <v>350</v>
      </c>
      <c r="BV27" s="45">
        <f t="shared" si="66"/>
        <v>0</v>
      </c>
      <c r="BW27" s="56">
        <f t="shared" si="67"/>
        <v>270</v>
      </c>
    </row>
    <row r="28" spans="1:75" ht="87" x14ac:dyDescent="0.35">
      <c r="A28" s="54" t="s">
        <v>166</v>
      </c>
      <c r="B28" s="55" t="s">
        <v>11</v>
      </c>
      <c r="C28" s="11" t="s">
        <v>79</v>
      </c>
      <c r="D28" s="11" t="s">
        <v>78</v>
      </c>
      <c r="E28" s="63" t="s">
        <v>350</v>
      </c>
      <c r="F28" s="64">
        <f t="shared" si="35"/>
        <v>0</v>
      </c>
      <c r="G28" s="63" t="s">
        <v>350</v>
      </c>
      <c r="H28" s="64">
        <f t="shared" si="36"/>
        <v>0</v>
      </c>
      <c r="I28" s="63" t="s">
        <v>349</v>
      </c>
      <c r="J28" s="64">
        <f t="shared" si="37"/>
        <v>10</v>
      </c>
      <c r="K28" s="63" t="s">
        <v>350</v>
      </c>
      <c r="L28" s="64">
        <f t="shared" si="38"/>
        <v>0</v>
      </c>
      <c r="M28" s="63" t="s">
        <v>350</v>
      </c>
      <c r="N28" s="64">
        <f t="shared" si="39"/>
        <v>0</v>
      </c>
      <c r="O28" s="63" t="s">
        <v>350</v>
      </c>
      <c r="P28" s="64">
        <f t="shared" si="40"/>
        <v>0</v>
      </c>
      <c r="Q28" s="63" t="s">
        <v>350</v>
      </c>
      <c r="R28" s="64">
        <f t="shared" si="41"/>
        <v>0</v>
      </c>
      <c r="S28" s="63" t="s">
        <v>349</v>
      </c>
      <c r="T28" s="64">
        <f t="shared" si="42"/>
        <v>15</v>
      </c>
      <c r="U28" s="63" t="s">
        <v>350</v>
      </c>
      <c r="V28" s="64">
        <f t="shared" si="43"/>
        <v>0</v>
      </c>
      <c r="W28" s="63" t="s">
        <v>350</v>
      </c>
      <c r="X28" s="64">
        <f t="shared" si="44"/>
        <v>0</v>
      </c>
      <c r="Y28" s="63" t="s">
        <v>525</v>
      </c>
      <c r="Z28" s="64">
        <f t="shared" si="45"/>
        <v>0</v>
      </c>
      <c r="AA28" s="63" t="s">
        <v>350</v>
      </c>
      <c r="AB28" s="64">
        <f t="shared" si="46"/>
        <v>0</v>
      </c>
      <c r="AC28" s="65" t="s">
        <v>526</v>
      </c>
      <c r="AD28" s="66">
        <f t="shared" si="69"/>
        <v>0</v>
      </c>
      <c r="AE28" s="65" t="s">
        <v>350</v>
      </c>
      <c r="AF28" s="66">
        <f t="shared" si="47"/>
        <v>0</v>
      </c>
      <c r="AG28" s="65" t="s">
        <v>529</v>
      </c>
      <c r="AH28" s="66">
        <f t="shared" si="48"/>
        <v>5</v>
      </c>
      <c r="AI28" s="67" t="s">
        <v>355</v>
      </c>
      <c r="AJ28" s="68">
        <f t="shared" si="49"/>
        <v>10</v>
      </c>
      <c r="AK28" s="67" t="s">
        <v>355</v>
      </c>
      <c r="AL28" s="68">
        <f t="shared" si="50"/>
        <v>10</v>
      </c>
      <c r="AM28" s="67" t="s">
        <v>362</v>
      </c>
      <c r="AN28" s="68">
        <f t="shared" si="51"/>
        <v>30</v>
      </c>
      <c r="AO28" s="67" t="s">
        <v>363</v>
      </c>
      <c r="AP28" s="68">
        <f t="shared" si="52"/>
        <v>10</v>
      </c>
      <c r="AQ28" s="67" t="s">
        <v>355</v>
      </c>
      <c r="AR28" s="68">
        <f t="shared" si="53"/>
        <v>15</v>
      </c>
      <c r="AS28" s="67" t="s">
        <v>365</v>
      </c>
      <c r="AT28" s="68">
        <f t="shared" si="54"/>
        <v>5</v>
      </c>
      <c r="AU28" s="67" t="s">
        <v>364</v>
      </c>
      <c r="AV28" s="68">
        <f t="shared" si="55"/>
        <v>5</v>
      </c>
      <c r="AW28" s="69" t="s">
        <v>371</v>
      </c>
      <c r="AX28" s="70">
        <f>VLOOKUP(AW28,$AY$10:$AZ$16,2,FALSE)</f>
        <v>10</v>
      </c>
      <c r="AY28" s="69" t="s">
        <v>527</v>
      </c>
      <c r="AZ28" s="70">
        <f t="shared" si="68"/>
        <v>0</v>
      </c>
      <c r="BA28" s="71" t="s">
        <v>349</v>
      </c>
      <c r="BB28" s="72">
        <f t="shared" si="56"/>
        <v>20</v>
      </c>
      <c r="BC28" s="71" t="s">
        <v>382</v>
      </c>
      <c r="BD28" s="72">
        <f t="shared" si="57"/>
        <v>0</v>
      </c>
      <c r="BE28" s="73" t="s">
        <v>349</v>
      </c>
      <c r="BF28" s="74">
        <f t="shared" si="58"/>
        <v>25</v>
      </c>
      <c r="BG28" s="73" t="s">
        <v>349</v>
      </c>
      <c r="BH28" s="74">
        <f t="shared" si="59"/>
        <v>15</v>
      </c>
      <c r="BI28" s="44" t="s">
        <v>351</v>
      </c>
      <c r="BJ28" s="44">
        <f t="shared" si="60"/>
        <v>0</v>
      </c>
      <c r="BK28" s="75" t="s">
        <v>542</v>
      </c>
      <c r="BL28" s="44">
        <f t="shared" si="61"/>
        <v>5</v>
      </c>
      <c r="BM28" s="75" t="s">
        <v>542</v>
      </c>
      <c r="BN28" s="44">
        <f t="shared" si="62"/>
        <v>5</v>
      </c>
      <c r="BO28" s="44" t="s">
        <v>351</v>
      </c>
      <c r="BP28" s="44">
        <f t="shared" si="63"/>
        <v>0</v>
      </c>
      <c r="BQ28" s="44" t="s">
        <v>351</v>
      </c>
      <c r="BR28" s="44">
        <f t="shared" si="64"/>
        <v>0</v>
      </c>
      <c r="BS28" s="45" t="s">
        <v>350</v>
      </c>
      <c r="BT28" s="45">
        <f t="shared" si="65"/>
        <v>0</v>
      </c>
      <c r="BU28" s="45" t="s">
        <v>349</v>
      </c>
      <c r="BV28" s="45">
        <f t="shared" si="66"/>
        <v>5</v>
      </c>
      <c r="BW28" s="56">
        <f t="shared" si="67"/>
        <v>200</v>
      </c>
    </row>
    <row r="29" spans="1:75" ht="87" x14ac:dyDescent="0.35">
      <c r="A29" s="54" t="s">
        <v>167</v>
      </c>
      <c r="B29" s="55" t="s">
        <v>76</v>
      </c>
      <c r="C29" s="11" t="s">
        <v>0</v>
      </c>
      <c r="D29" s="11" t="s">
        <v>77</v>
      </c>
      <c r="E29" s="63" t="s">
        <v>349</v>
      </c>
      <c r="F29" s="64">
        <f t="shared" si="35"/>
        <v>30</v>
      </c>
      <c r="G29" s="63" t="s">
        <v>350</v>
      </c>
      <c r="H29" s="64">
        <f t="shared" si="36"/>
        <v>0</v>
      </c>
      <c r="I29" s="63" t="s">
        <v>350</v>
      </c>
      <c r="J29" s="64">
        <f t="shared" si="37"/>
        <v>0</v>
      </c>
      <c r="K29" s="63" t="s">
        <v>375</v>
      </c>
      <c r="L29" s="64">
        <f t="shared" si="38"/>
        <v>50</v>
      </c>
      <c r="M29" s="63" t="s">
        <v>350</v>
      </c>
      <c r="N29" s="64">
        <f t="shared" si="39"/>
        <v>0</v>
      </c>
      <c r="O29" s="63" t="s">
        <v>350</v>
      </c>
      <c r="P29" s="64">
        <f t="shared" si="40"/>
        <v>0</v>
      </c>
      <c r="Q29" s="63" t="s">
        <v>350</v>
      </c>
      <c r="R29" s="64">
        <f t="shared" si="41"/>
        <v>0</v>
      </c>
      <c r="S29" s="63" t="s">
        <v>350</v>
      </c>
      <c r="T29" s="64">
        <f t="shared" si="42"/>
        <v>0</v>
      </c>
      <c r="U29" s="63" t="s">
        <v>350</v>
      </c>
      <c r="V29" s="64">
        <f t="shared" si="43"/>
        <v>0</v>
      </c>
      <c r="W29" s="63" t="s">
        <v>350</v>
      </c>
      <c r="X29" s="64">
        <f t="shared" si="44"/>
        <v>0</v>
      </c>
      <c r="Y29" s="63" t="s">
        <v>525</v>
      </c>
      <c r="Z29" s="64">
        <f t="shared" si="45"/>
        <v>0</v>
      </c>
      <c r="AA29" s="63" t="s">
        <v>350</v>
      </c>
      <c r="AB29" s="64">
        <f t="shared" si="46"/>
        <v>0</v>
      </c>
      <c r="AC29" s="65" t="s">
        <v>361</v>
      </c>
      <c r="AD29" s="66">
        <f t="shared" si="69"/>
        <v>0</v>
      </c>
      <c r="AE29" s="65" t="s">
        <v>350</v>
      </c>
      <c r="AF29" s="66">
        <f t="shared" si="47"/>
        <v>0</v>
      </c>
      <c r="AG29" s="65" t="s">
        <v>528</v>
      </c>
      <c r="AH29" s="66">
        <f t="shared" si="48"/>
        <v>0</v>
      </c>
      <c r="AI29" s="67" t="s">
        <v>356</v>
      </c>
      <c r="AJ29" s="68">
        <f t="shared" si="49"/>
        <v>5</v>
      </c>
      <c r="AK29" s="67" t="s">
        <v>356</v>
      </c>
      <c r="AL29" s="68">
        <f t="shared" si="50"/>
        <v>5</v>
      </c>
      <c r="AM29" s="67" t="s">
        <v>356</v>
      </c>
      <c r="AN29" s="68">
        <f t="shared" si="51"/>
        <v>15</v>
      </c>
      <c r="AO29" s="67" t="s">
        <v>364</v>
      </c>
      <c r="AP29" s="68">
        <f t="shared" si="52"/>
        <v>0</v>
      </c>
      <c r="AQ29" s="67" t="s">
        <v>357</v>
      </c>
      <c r="AR29" s="68">
        <f t="shared" si="53"/>
        <v>0</v>
      </c>
      <c r="AS29" s="67" t="s">
        <v>366</v>
      </c>
      <c r="AT29" s="68">
        <f t="shared" si="54"/>
        <v>0</v>
      </c>
      <c r="AU29" s="67" t="s">
        <v>368</v>
      </c>
      <c r="AV29" s="68">
        <f t="shared" si="55"/>
        <v>0</v>
      </c>
      <c r="AW29" s="69" t="s">
        <v>527</v>
      </c>
      <c r="AX29" s="70">
        <f t="shared" ref="AX29:AX30" si="70">VLOOKUP(AW29,$AY$10:$AZ$16,2,FALSE)</f>
        <v>0</v>
      </c>
      <c r="AY29" s="69" t="s">
        <v>527</v>
      </c>
      <c r="AZ29" s="70">
        <f t="shared" si="68"/>
        <v>0</v>
      </c>
      <c r="BA29" s="71" t="s">
        <v>349</v>
      </c>
      <c r="BB29" s="72">
        <f t="shared" si="56"/>
        <v>20</v>
      </c>
      <c r="BC29" s="71" t="s">
        <v>383</v>
      </c>
      <c r="BD29" s="72">
        <f t="shared" si="57"/>
        <v>-10</v>
      </c>
      <c r="BE29" s="73" t="s">
        <v>350</v>
      </c>
      <c r="BF29" s="74">
        <f t="shared" si="58"/>
        <v>0</v>
      </c>
      <c r="BG29" s="73" t="s">
        <v>350</v>
      </c>
      <c r="BH29" s="74">
        <f t="shared" si="59"/>
        <v>0</v>
      </c>
      <c r="BI29" s="44" t="s">
        <v>351</v>
      </c>
      <c r="BJ29" s="44">
        <f t="shared" si="60"/>
        <v>0</v>
      </c>
      <c r="BK29" s="75" t="s">
        <v>541</v>
      </c>
      <c r="BL29" s="44">
        <f t="shared" si="61"/>
        <v>20</v>
      </c>
      <c r="BM29" s="75" t="s">
        <v>541</v>
      </c>
      <c r="BN29" s="44">
        <f t="shared" si="62"/>
        <v>20</v>
      </c>
      <c r="BO29" s="44" t="s">
        <v>351</v>
      </c>
      <c r="BP29" s="44">
        <f t="shared" si="63"/>
        <v>0</v>
      </c>
      <c r="BQ29" s="44" t="s">
        <v>351</v>
      </c>
      <c r="BR29" s="44">
        <f t="shared" si="64"/>
        <v>0</v>
      </c>
      <c r="BS29" s="45" t="s">
        <v>350</v>
      </c>
      <c r="BT29" s="45">
        <f t="shared" si="65"/>
        <v>0</v>
      </c>
      <c r="BU29" s="45" t="s">
        <v>350</v>
      </c>
      <c r="BV29" s="45">
        <f t="shared" si="66"/>
        <v>0</v>
      </c>
      <c r="BW29" s="56">
        <f t="shared" si="67"/>
        <v>155</v>
      </c>
    </row>
    <row r="30" spans="1:75" ht="174" x14ac:dyDescent="0.35">
      <c r="A30" s="54" t="s">
        <v>168</v>
      </c>
      <c r="B30" s="55" t="s">
        <v>6</v>
      </c>
      <c r="C30" s="11" t="s">
        <v>2</v>
      </c>
      <c r="D30" s="11" t="s">
        <v>77</v>
      </c>
      <c r="E30" s="63" t="s">
        <v>349</v>
      </c>
      <c r="F30" s="64">
        <f t="shared" si="35"/>
        <v>30</v>
      </c>
      <c r="G30" s="63" t="s">
        <v>350</v>
      </c>
      <c r="H30" s="64">
        <f t="shared" si="36"/>
        <v>0</v>
      </c>
      <c r="I30" s="63" t="s">
        <v>350</v>
      </c>
      <c r="J30" s="64">
        <f t="shared" si="37"/>
        <v>0</v>
      </c>
      <c r="K30" s="63" t="s">
        <v>375</v>
      </c>
      <c r="L30" s="64">
        <f t="shared" si="38"/>
        <v>50</v>
      </c>
      <c r="M30" s="63" t="s">
        <v>350</v>
      </c>
      <c r="N30" s="64">
        <f t="shared" si="39"/>
        <v>0</v>
      </c>
      <c r="O30" s="63" t="s">
        <v>350</v>
      </c>
      <c r="P30" s="64">
        <f t="shared" si="40"/>
        <v>0</v>
      </c>
      <c r="Q30" s="63" t="s">
        <v>350</v>
      </c>
      <c r="R30" s="64">
        <f t="shared" si="41"/>
        <v>0</v>
      </c>
      <c r="S30" s="63" t="s">
        <v>350</v>
      </c>
      <c r="T30" s="64">
        <f t="shared" si="42"/>
        <v>0</v>
      </c>
      <c r="U30" s="63" t="s">
        <v>350</v>
      </c>
      <c r="V30" s="64">
        <f t="shared" si="43"/>
        <v>0</v>
      </c>
      <c r="W30" s="63" t="s">
        <v>350</v>
      </c>
      <c r="X30" s="64">
        <f t="shared" si="44"/>
        <v>0</v>
      </c>
      <c r="Y30" s="63" t="s">
        <v>525</v>
      </c>
      <c r="Z30" s="64">
        <f t="shared" si="45"/>
        <v>0</v>
      </c>
      <c r="AA30" s="63" t="s">
        <v>350</v>
      </c>
      <c r="AB30" s="64">
        <f t="shared" si="46"/>
        <v>0</v>
      </c>
      <c r="AC30" s="65" t="s">
        <v>386</v>
      </c>
      <c r="AD30" s="66">
        <f>VLOOKUP(AC30,$AC$10:$AD$15,2,FALSE)</f>
        <v>25</v>
      </c>
      <c r="AE30" s="65" t="s">
        <v>350</v>
      </c>
      <c r="AF30" s="66">
        <f t="shared" si="47"/>
        <v>0</v>
      </c>
      <c r="AG30" s="65" t="s">
        <v>528</v>
      </c>
      <c r="AH30" s="66">
        <f t="shared" si="48"/>
        <v>0</v>
      </c>
      <c r="AI30" s="67" t="s">
        <v>356</v>
      </c>
      <c r="AJ30" s="68">
        <f t="shared" si="49"/>
        <v>5</v>
      </c>
      <c r="AK30" s="67" t="s">
        <v>356</v>
      </c>
      <c r="AL30" s="68">
        <f t="shared" si="50"/>
        <v>5</v>
      </c>
      <c r="AM30" s="67" t="s">
        <v>362</v>
      </c>
      <c r="AN30" s="68">
        <f t="shared" si="51"/>
        <v>30</v>
      </c>
      <c r="AO30" s="67" t="s">
        <v>363</v>
      </c>
      <c r="AP30" s="68">
        <f t="shared" si="52"/>
        <v>10</v>
      </c>
      <c r="AQ30" s="67" t="s">
        <v>356</v>
      </c>
      <c r="AR30" s="68">
        <f t="shared" si="53"/>
        <v>10</v>
      </c>
      <c r="AS30" s="67" t="s">
        <v>365</v>
      </c>
      <c r="AT30" s="68">
        <f t="shared" si="54"/>
        <v>5</v>
      </c>
      <c r="AU30" s="67" t="s">
        <v>364</v>
      </c>
      <c r="AV30" s="68">
        <f t="shared" si="55"/>
        <v>5</v>
      </c>
      <c r="AW30" s="69" t="s">
        <v>527</v>
      </c>
      <c r="AX30" s="70">
        <f t="shared" si="70"/>
        <v>0</v>
      </c>
      <c r="AY30" s="69" t="s">
        <v>527</v>
      </c>
      <c r="AZ30" s="70">
        <f t="shared" si="68"/>
        <v>0</v>
      </c>
      <c r="BA30" s="71" t="s">
        <v>349</v>
      </c>
      <c r="BB30" s="72">
        <f t="shared" si="56"/>
        <v>20</v>
      </c>
      <c r="BC30" s="71" t="s">
        <v>384</v>
      </c>
      <c r="BD30" s="72">
        <f t="shared" si="57"/>
        <v>-30</v>
      </c>
      <c r="BE30" s="73" t="s">
        <v>349</v>
      </c>
      <c r="BF30" s="74">
        <f t="shared" si="58"/>
        <v>25</v>
      </c>
      <c r="BG30" s="73" t="s">
        <v>350</v>
      </c>
      <c r="BH30" s="74">
        <f t="shared" si="59"/>
        <v>0</v>
      </c>
      <c r="BI30" s="44" t="s">
        <v>351</v>
      </c>
      <c r="BJ30" s="44">
        <f t="shared" si="60"/>
        <v>0</v>
      </c>
      <c r="BK30" s="75" t="s">
        <v>364</v>
      </c>
      <c r="BL30" s="44">
        <f t="shared" si="61"/>
        <v>0</v>
      </c>
      <c r="BM30" s="75" t="s">
        <v>542</v>
      </c>
      <c r="BN30" s="44">
        <f t="shared" si="62"/>
        <v>5</v>
      </c>
      <c r="BO30" s="44" t="s">
        <v>351</v>
      </c>
      <c r="BP30" s="44">
        <f t="shared" si="63"/>
        <v>0</v>
      </c>
      <c r="BQ30" s="44" t="s">
        <v>351</v>
      </c>
      <c r="BR30" s="44">
        <f t="shared" si="64"/>
        <v>0</v>
      </c>
      <c r="BS30" s="45" t="s">
        <v>350</v>
      </c>
      <c r="BT30" s="45">
        <f t="shared" si="65"/>
        <v>0</v>
      </c>
      <c r="BU30" s="45" t="s">
        <v>349</v>
      </c>
      <c r="BV30" s="45">
        <f t="shared" si="66"/>
        <v>5</v>
      </c>
      <c r="BW30" s="56">
        <f t="shared" si="67"/>
        <v>200</v>
      </c>
    </row>
    <row r="31" spans="1:75" ht="14.5" x14ac:dyDescent="0.35">
      <c r="A31" s="54">
        <v>3000</v>
      </c>
      <c r="B31" s="8" t="s">
        <v>393</v>
      </c>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49"/>
      <c r="AJ31" s="49"/>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56"/>
    </row>
    <row r="32" spans="1:75" ht="87" x14ac:dyDescent="0.35">
      <c r="A32" s="54" t="s">
        <v>169</v>
      </c>
      <c r="B32" s="55" t="s">
        <v>80</v>
      </c>
      <c r="C32" s="11" t="s">
        <v>1</v>
      </c>
      <c r="D32" s="11" t="s">
        <v>77</v>
      </c>
      <c r="E32" s="63" t="s">
        <v>349</v>
      </c>
      <c r="F32" s="64">
        <f>IF(E32="ano",F$7,F$8)</f>
        <v>30</v>
      </c>
      <c r="G32" s="63" t="s">
        <v>350</v>
      </c>
      <c r="H32" s="64">
        <f>IF(G32="ano",H$7,H$8)</f>
        <v>0</v>
      </c>
      <c r="I32" s="63" t="s">
        <v>350</v>
      </c>
      <c r="J32" s="64">
        <f>IF(I32="ano",J$7,J$8)</f>
        <v>0</v>
      </c>
      <c r="K32" s="63" t="s">
        <v>375</v>
      </c>
      <c r="L32" s="64">
        <f>VLOOKUP(K32,$K$6:$L$9,2,FALSE)</f>
        <v>50</v>
      </c>
      <c r="M32" s="63" t="s">
        <v>350</v>
      </c>
      <c r="N32" s="64">
        <f>VLOOKUP(M32,$M$6:$N$9,2,FALSE)</f>
        <v>0</v>
      </c>
      <c r="O32" s="63" t="s">
        <v>350</v>
      </c>
      <c r="P32" s="64">
        <f>VLOOKUP(O32,$O$6:$P$9,2,FALSE)</f>
        <v>0</v>
      </c>
      <c r="Q32" s="63" t="s">
        <v>350</v>
      </c>
      <c r="R32" s="64">
        <f>IF(Q32="ano",R$7,R$8)</f>
        <v>0</v>
      </c>
      <c r="S32" s="63" t="s">
        <v>350</v>
      </c>
      <c r="T32" s="64">
        <f>IF(S32="ano",T$7,T$8)</f>
        <v>0</v>
      </c>
      <c r="U32" s="63" t="s">
        <v>350</v>
      </c>
      <c r="V32" s="64">
        <f>IF(U32="ano",V$7,V$8)</f>
        <v>0</v>
      </c>
      <c r="W32" s="63" t="s">
        <v>350</v>
      </c>
      <c r="X32" s="64">
        <f>IF(W32="ano",X$7,X$8)</f>
        <v>0</v>
      </c>
      <c r="Y32" s="63" t="s">
        <v>525</v>
      </c>
      <c r="Z32" s="64">
        <f>VLOOKUP(Y32,$Y$10:$Z$15,2,FALSE)</f>
        <v>0</v>
      </c>
      <c r="AA32" s="63" t="s">
        <v>350</v>
      </c>
      <c r="AB32" s="64">
        <f>IF(AA32="ano",AB$7,AB$8)</f>
        <v>0</v>
      </c>
      <c r="AC32" s="65" t="s">
        <v>361</v>
      </c>
      <c r="AD32" s="66">
        <f>VLOOKUP(AC32,$AC$10:$AD$15,2,FALSE)</f>
        <v>0</v>
      </c>
      <c r="AE32" s="65" t="s">
        <v>350</v>
      </c>
      <c r="AF32" s="66">
        <f>IF(AE32="ano",AF$7,AF$8)</f>
        <v>0</v>
      </c>
      <c r="AG32" s="65" t="s">
        <v>528</v>
      </c>
      <c r="AH32" s="66">
        <f>VLOOKUP(AG32,$AG$10:$AH$13,2,FALSE)</f>
        <v>0</v>
      </c>
      <c r="AI32" s="67" t="s">
        <v>355</v>
      </c>
      <c r="AJ32" s="68">
        <f>VLOOKUP(AI32,$AI$10:$AJ$14,2,FALSE)</f>
        <v>10</v>
      </c>
      <c r="AK32" s="67" t="s">
        <v>355</v>
      </c>
      <c r="AL32" s="68">
        <f>VLOOKUP(AK32,$AK$10:$AL$14,2,FALSE)</f>
        <v>10</v>
      </c>
      <c r="AM32" s="67" t="s">
        <v>362</v>
      </c>
      <c r="AN32" s="68">
        <f>VLOOKUP(AM32,$AM$10:$AN$14,2,FALSE)</f>
        <v>30</v>
      </c>
      <c r="AO32" s="67" t="s">
        <v>363</v>
      </c>
      <c r="AP32" s="68">
        <f>IF(AO32="pozitivní",AP$7,AP$8)</f>
        <v>10</v>
      </c>
      <c r="AQ32" s="67" t="s">
        <v>355</v>
      </c>
      <c r="AR32" s="68">
        <f>VLOOKUP(AQ32,$AQ$10:$AR$13,2,FALSE)</f>
        <v>15</v>
      </c>
      <c r="AS32" s="67" t="s">
        <v>366</v>
      </c>
      <c r="AT32" s="68">
        <f>VLOOKUP(AS32,$AS$10:$AT$13,2,FALSE)</f>
        <v>0</v>
      </c>
      <c r="AU32" s="67" t="s">
        <v>364</v>
      </c>
      <c r="AV32" s="68">
        <f>VLOOKUP(AU32,$AU$10:$AV$13,2,FALSE)</f>
        <v>5</v>
      </c>
      <c r="AW32" s="69" t="s">
        <v>373</v>
      </c>
      <c r="AX32" s="70">
        <f>VLOOKUP(AW32,$AW$10:$AX$16,2,FALSE)</f>
        <v>5</v>
      </c>
      <c r="AY32" s="69" t="s">
        <v>527</v>
      </c>
      <c r="AZ32" s="70">
        <f>VLOOKUP(AY32,$AY$10:$AZ$16,2,FALSE)</f>
        <v>0</v>
      </c>
      <c r="BA32" s="71" t="s">
        <v>349</v>
      </c>
      <c r="BB32" s="72">
        <f>IF(BA32="ano",BB$7,BB$8)</f>
        <v>20</v>
      </c>
      <c r="BC32" s="71" t="s">
        <v>382</v>
      </c>
      <c r="BD32" s="72">
        <f>VLOOKUP(BC32,$BC$10:$BD$13,2,FALSE)</f>
        <v>0</v>
      </c>
      <c r="BE32" s="73" t="s">
        <v>349</v>
      </c>
      <c r="BF32" s="74">
        <f>IF(BE32="ano",BF$7,BF$8)</f>
        <v>25</v>
      </c>
      <c r="BG32" s="73" t="s">
        <v>349</v>
      </c>
      <c r="BH32" s="74">
        <f>IF(BG32="ano",BH$7,BH$8)</f>
        <v>15</v>
      </c>
      <c r="BI32" s="44" t="s">
        <v>351</v>
      </c>
      <c r="BJ32" s="44">
        <f>IF(BI32="ano",BJ$7,BJ$8)</f>
        <v>0</v>
      </c>
      <c r="BK32" s="75" t="s">
        <v>542</v>
      </c>
      <c r="BL32" s="44">
        <f t="shared" ref="BL32:BL38" si="71">VLOOKUP(BK32,$BK$10:$BL$13,2,FALSE)</f>
        <v>5</v>
      </c>
      <c r="BM32" s="75" t="s">
        <v>542</v>
      </c>
      <c r="BN32" s="44">
        <f t="shared" ref="BN32:BN38" si="72">VLOOKUP(BM32,$BM$10:$BN$13,2,FALSE)</f>
        <v>5</v>
      </c>
      <c r="BO32" s="44" t="s">
        <v>351</v>
      </c>
      <c r="BP32" s="44">
        <f>IF(BO32="ano",BP$7,BP$8)</f>
        <v>0</v>
      </c>
      <c r="BQ32" s="44" t="s">
        <v>351</v>
      </c>
      <c r="BR32" s="44">
        <f>IF(BQ32="ano",BR$7,BR$8)</f>
        <v>0</v>
      </c>
      <c r="BS32" s="45" t="s">
        <v>350</v>
      </c>
      <c r="BT32" s="45">
        <f>IF(BS32="ano",BT$7,BT$8)</f>
        <v>0</v>
      </c>
      <c r="BU32" s="45" t="s">
        <v>349</v>
      </c>
      <c r="BV32" s="45">
        <f>IF(BU32="ano",BV$7,BV$8)</f>
        <v>5</v>
      </c>
      <c r="BW32" s="56">
        <f t="shared" ref="BW32:BW39" si="73">F32+H32+J32+L32+N32+P32+R32+T32+V32+X32+Z32+AB32+AD32+AF32+AH32+AJ32+AL32+AN32+AP32+AR32+AT32+AV32+AX32+AZ32+BB32+BD32+BF32+BH32+BJ32+BL32+BN32+BP32+BR32+BT32+BV32</f>
        <v>240</v>
      </c>
    </row>
    <row r="33" spans="1:75" ht="174" x14ac:dyDescent="0.35">
      <c r="A33" s="54" t="s">
        <v>170</v>
      </c>
      <c r="B33" s="55" t="s">
        <v>81</v>
      </c>
      <c r="C33" s="11" t="s">
        <v>1</v>
      </c>
      <c r="D33" s="11" t="s">
        <v>77</v>
      </c>
      <c r="E33" s="63" t="s">
        <v>349</v>
      </c>
      <c r="F33" s="64">
        <f t="shared" ref="F33:F39" si="74">IF(E33="ano",F$7,F$8)</f>
        <v>30</v>
      </c>
      <c r="G33" s="63" t="s">
        <v>350</v>
      </c>
      <c r="H33" s="64">
        <f t="shared" ref="H33:H39" si="75">IF(G33="ano",H$7,H$8)</f>
        <v>0</v>
      </c>
      <c r="I33" s="63" t="s">
        <v>350</v>
      </c>
      <c r="J33" s="64">
        <f t="shared" ref="J33:J39" si="76">IF(I33="ano",J$7,J$8)</f>
        <v>0</v>
      </c>
      <c r="K33" s="63" t="s">
        <v>350</v>
      </c>
      <c r="L33" s="64">
        <f t="shared" ref="L33:L39" si="77">VLOOKUP(K33,$K$6:$L$9,2,FALSE)</f>
        <v>0</v>
      </c>
      <c r="M33" s="63" t="s">
        <v>353</v>
      </c>
      <c r="N33" s="64">
        <f t="shared" ref="N33:N39" si="78">VLOOKUP(M33,$M$6:$N$9,2,FALSE)</f>
        <v>50</v>
      </c>
      <c r="O33" s="63" t="s">
        <v>350</v>
      </c>
      <c r="P33" s="64">
        <f t="shared" ref="P33:P39" si="79">VLOOKUP(O33,$O$6:$P$9,2,FALSE)</f>
        <v>0</v>
      </c>
      <c r="Q33" s="63" t="s">
        <v>350</v>
      </c>
      <c r="R33" s="64">
        <f t="shared" ref="R33:R39" si="80">IF(Q33="ano",R$7,R$8)</f>
        <v>0</v>
      </c>
      <c r="S33" s="63" t="s">
        <v>350</v>
      </c>
      <c r="T33" s="64">
        <f t="shared" ref="T33:T39" si="81">IF(S33="ano",T$7,T$8)</f>
        <v>0</v>
      </c>
      <c r="U33" s="63" t="s">
        <v>350</v>
      </c>
      <c r="V33" s="64">
        <f t="shared" ref="V33:V39" si="82">IF(U33="ano",V$7,V$8)</f>
        <v>0</v>
      </c>
      <c r="W33" s="63" t="s">
        <v>350</v>
      </c>
      <c r="X33" s="64">
        <f t="shared" ref="X33:X39" si="83">IF(W33="ano",X$7,X$8)</f>
        <v>0</v>
      </c>
      <c r="Y33" s="63" t="s">
        <v>525</v>
      </c>
      <c r="Z33" s="64">
        <f t="shared" ref="Z33:Z39" si="84">VLOOKUP(Y33,$Y$10:$Z$15,2,FALSE)</f>
        <v>0</v>
      </c>
      <c r="AA33" s="63" t="s">
        <v>350</v>
      </c>
      <c r="AB33" s="64">
        <f t="shared" ref="AB33:AB39" si="85">IF(AA33="ano",AB$7,AB$8)</f>
        <v>0</v>
      </c>
      <c r="AC33" s="65" t="s">
        <v>386</v>
      </c>
      <c r="AD33" s="66">
        <f t="shared" ref="AD33:AD39" si="86">VLOOKUP(AC33,$AC$10:$AD$15,2,FALSE)</f>
        <v>25</v>
      </c>
      <c r="AE33" s="65" t="s">
        <v>350</v>
      </c>
      <c r="AF33" s="66">
        <f t="shared" ref="AF33:AF39" si="87">IF(AE33="ano",AF$7,AF$8)</f>
        <v>0</v>
      </c>
      <c r="AG33" s="65" t="s">
        <v>528</v>
      </c>
      <c r="AH33" s="66">
        <f t="shared" ref="AH33:AH39" si="88">VLOOKUP(AG33,$AG$10:$AH$13,2,FALSE)</f>
        <v>0</v>
      </c>
      <c r="AI33" s="67" t="s">
        <v>355</v>
      </c>
      <c r="AJ33" s="68">
        <f t="shared" ref="AJ33:AJ39" si="89">VLOOKUP(AI33,$AI$10:$AJ$14,2,FALSE)</f>
        <v>10</v>
      </c>
      <c r="AK33" s="67" t="s">
        <v>355</v>
      </c>
      <c r="AL33" s="68">
        <f t="shared" ref="AL33:AL39" si="90">VLOOKUP(AK33,$AK$10:$AL$14,2,FALSE)</f>
        <v>10</v>
      </c>
      <c r="AM33" s="67" t="s">
        <v>362</v>
      </c>
      <c r="AN33" s="68">
        <f t="shared" ref="AN33:AN39" si="91">VLOOKUP(AM33,$AM$10:$AN$14,2,FALSE)</f>
        <v>30</v>
      </c>
      <c r="AO33" s="67" t="s">
        <v>363</v>
      </c>
      <c r="AP33" s="68">
        <f t="shared" ref="AP33:AP39" si="92">IF(AO33="pozitivní",AP$7,AP$8)</f>
        <v>10</v>
      </c>
      <c r="AQ33" s="67" t="s">
        <v>355</v>
      </c>
      <c r="AR33" s="68">
        <f t="shared" ref="AR33:AR39" si="93">VLOOKUP(AQ33,$AQ$10:$AR$13,2,FALSE)</f>
        <v>15</v>
      </c>
      <c r="AS33" s="67" t="s">
        <v>366</v>
      </c>
      <c r="AT33" s="68">
        <f t="shared" ref="AT33:AT39" si="94">VLOOKUP(AS33,$AS$10:$AT$13,2,FALSE)</f>
        <v>0</v>
      </c>
      <c r="AU33" s="67" t="s">
        <v>368</v>
      </c>
      <c r="AV33" s="68">
        <f t="shared" ref="AV33:AV39" si="95">VLOOKUP(AU33,$AU$10:$AV$13,2,FALSE)</f>
        <v>0</v>
      </c>
      <c r="AW33" s="69" t="s">
        <v>372</v>
      </c>
      <c r="AX33" s="70">
        <f t="shared" ref="AX33:AX39" si="96">VLOOKUP(AW33,$AW$10:$AX$16,2,FALSE)</f>
        <v>10</v>
      </c>
      <c r="AY33" s="69" t="s">
        <v>527</v>
      </c>
      <c r="AZ33" s="70">
        <f t="shared" ref="AZ33:AZ39" si="97">VLOOKUP(AY33,$AY$10:$AZ$16,2,FALSE)</f>
        <v>0</v>
      </c>
      <c r="BA33" s="71" t="s">
        <v>349</v>
      </c>
      <c r="BB33" s="72">
        <f t="shared" ref="BB33:BB36" si="98">IF(BA33="ano",BB$7,BB$8)</f>
        <v>20</v>
      </c>
      <c r="BC33" s="71" t="s">
        <v>382</v>
      </c>
      <c r="BD33" s="72">
        <f t="shared" ref="BD33:BD36" si="99">VLOOKUP(BC33,$BC$10:$BD$13,2,FALSE)</f>
        <v>0</v>
      </c>
      <c r="BE33" s="73" t="s">
        <v>349</v>
      </c>
      <c r="BF33" s="74">
        <f t="shared" ref="BF33:BF39" si="100">IF(BE33="ano",BF$7,BF$8)</f>
        <v>25</v>
      </c>
      <c r="BG33" s="73" t="s">
        <v>349</v>
      </c>
      <c r="BH33" s="74">
        <f t="shared" ref="BH33:BH39" si="101">IF(BG33="ano",BH$7,BH$8)</f>
        <v>15</v>
      </c>
      <c r="BI33" s="44" t="s">
        <v>351</v>
      </c>
      <c r="BJ33" s="44">
        <f t="shared" ref="BJ33:BJ39" si="102">IF(BI33="ano",BJ$7,BJ$8)</f>
        <v>0</v>
      </c>
      <c r="BK33" s="75" t="s">
        <v>542</v>
      </c>
      <c r="BL33" s="44">
        <f t="shared" si="71"/>
        <v>5</v>
      </c>
      <c r="BM33" s="75" t="s">
        <v>542</v>
      </c>
      <c r="BN33" s="44">
        <f t="shared" si="72"/>
        <v>5</v>
      </c>
      <c r="BO33" s="44" t="s">
        <v>351</v>
      </c>
      <c r="BP33" s="44">
        <f t="shared" ref="BP33:BP39" si="103">IF(BO33="ano",BP$7,BP$8)</f>
        <v>0</v>
      </c>
      <c r="BQ33" s="44" t="s">
        <v>351</v>
      </c>
      <c r="BR33" s="44">
        <f t="shared" ref="BR33:BR39" si="104">IF(BQ33="ano",BR$7,BR$8)</f>
        <v>0</v>
      </c>
      <c r="BS33" s="45" t="s">
        <v>349</v>
      </c>
      <c r="BT33" s="45">
        <f t="shared" ref="BT33:BT39" si="105">IF(BS33="ano",BT$7,BT$8)</f>
        <v>20</v>
      </c>
      <c r="BU33" s="45" t="s">
        <v>350</v>
      </c>
      <c r="BV33" s="45">
        <f t="shared" ref="BV33:BV39" si="106">IF(BU33="ano",BV$7,BV$8)</f>
        <v>0</v>
      </c>
      <c r="BW33" s="56">
        <f t="shared" si="73"/>
        <v>280</v>
      </c>
    </row>
    <row r="34" spans="1:75" ht="174" x14ac:dyDescent="0.35">
      <c r="A34" s="54" t="s">
        <v>171</v>
      </c>
      <c r="B34" s="56" t="s">
        <v>152</v>
      </c>
      <c r="C34" s="11" t="s">
        <v>1</v>
      </c>
      <c r="D34" s="11" t="s">
        <v>77</v>
      </c>
      <c r="E34" s="63" t="s">
        <v>349</v>
      </c>
      <c r="F34" s="64">
        <f t="shared" si="74"/>
        <v>30</v>
      </c>
      <c r="G34" s="63" t="s">
        <v>350</v>
      </c>
      <c r="H34" s="64">
        <f t="shared" si="75"/>
        <v>0</v>
      </c>
      <c r="I34" s="63" t="s">
        <v>350</v>
      </c>
      <c r="J34" s="64">
        <f t="shared" si="76"/>
        <v>0</v>
      </c>
      <c r="K34" s="63" t="s">
        <v>375</v>
      </c>
      <c r="L34" s="64">
        <f t="shared" si="77"/>
        <v>50</v>
      </c>
      <c r="M34" s="63" t="s">
        <v>350</v>
      </c>
      <c r="N34" s="64">
        <f t="shared" si="78"/>
        <v>0</v>
      </c>
      <c r="O34" s="63" t="s">
        <v>350</v>
      </c>
      <c r="P34" s="64">
        <f t="shared" si="79"/>
        <v>0</v>
      </c>
      <c r="Q34" s="63" t="s">
        <v>350</v>
      </c>
      <c r="R34" s="64">
        <f t="shared" si="80"/>
        <v>0</v>
      </c>
      <c r="S34" s="63" t="s">
        <v>350</v>
      </c>
      <c r="T34" s="64">
        <f t="shared" si="81"/>
        <v>0</v>
      </c>
      <c r="U34" s="63" t="s">
        <v>350</v>
      </c>
      <c r="V34" s="64">
        <f t="shared" si="82"/>
        <v>0</v>
      </c>
      <c r="W34" s="63" t="s">
        <v>350</v>
      </c>
      <c r="X34" s="64">
        <f t="shared" si="83"/>
        <v>0</v>
      </c>
      <c r="Y34" s="63" t="s">
        <v>525</v>
      </c>
      <c r="Z34" s="64">
        <f t="shared" si="84"/>
        <v>0</v>
      </c>
      <c r="AA34" s="63" t="s">
        <v>350</v>
      </c>
      <c r="AB34" s="64">
        <f t="shared" si="85"/>
        <v>0</v>
      </c>
      <c r="AC34" s="65" t="s">
        <v>386</v>
      </c>
      <c r="AD34" s="66">
        <f t="shared" si="86"/>
        <v>25</v>
      </c>
      <c r="AE34" s="65" t="s">
        <v>350</v>
      </c>
      <c r="AF34" s="66">
        <f t="shared" si="87"/>
        <v>0</v>
      </c>
      <c r="AG34" s="65" t="s">
        <v>528</v>
      </c>
      <c r="AH34" s="66">
        <f t="shared" si="88"/>
        <v>0</v>
      </c>
      <c r="AI34" s="67" t="s">
        <v>355</v>
      </c>
      <c r="AJ34" s="68">
        <f t="shared" si="89"/>
        <v>10</v>
      </c>
      <c r="AK34" s="67" t="s">
        <v>355</v>
      </c>
      <c r="AL34" s="68">
        <f t="shared" si="90"/>
        <v>10</v>
      </c>
      <c r="AM34" s="67" t="s">
        <v>362</v>
      </c>
      <c r="AN34" s="68">
        <f t="shared" si="91"/>
        <v>30</v>
      </c>
      <c r="AO34" s="67" t="s">
        <v>364</v>
      </c>
      <c r="AP34" s="68">
        <f t="shared" si="92"/>
        <v>0</v>
      </c>
      <c r="AQ34" s="67" t="s">
        <v>355</v>
      </c>
      <c r="AR34" s="68">
        <f t="shared" si="93"/>
        <v>15</v>
      </c>
      <c r="AS34" s="67" t="s">
        <v>366</v>
      </c>
      <c r="AT34" s="68">
        <f t="shared" si="94"/>
        <v>0</v>
      </c>
      <c r="AU34" s="67" t="s">
        <v>364</v>
      </c>
      <c r="AV34" s="68">
        <f t="shared" si="95"/>
        <v>5</v>
      </c>
      <c r="AW34" s="69" t="s">
        <v>527</v>
      </c>
      <c r="AX34" s="70">
        <f t="shared" si="96"/>
        <v>0</v>
      </c>
      <c r="AY34" s="69" t="s">
        <v>527</v>
      </c>
      <c r="AZ34" s="70">
        <f t="shared" si="97"/>
        <v>0</v>
      </c>
      <c r="BA34" s="71" t="s">
        <v>349</v>
      </c>
      <c r="BB34" s="72">
        <f t="shared" si="98"/>
        <v>20</v>
      </c>
      <c r="BC34" s="71" t="s">
        <v>382</v>
      </c>
      <c r="BD34" s="72">
        <f t="shared" si="99"/>
        <v>0</v>
      </c>
      <c r="BE34" s="73" t="s">
        <v>349</v>
      </c>
      <c r="BF34" s="74">
        <f t="shared" si="100"/>
        <v>25</v>
      </c>
      <c r="BG34" s="73" t="s">
        <v>349</v>
      </c>
      <c r="BH34" s="74">
        <f t="shared" si="101"/>
        <v>15</v>
      </c>
      <c r="BI34" s="44" t="s">
        <v>351</v>
      </c>
      <c r="BJ34" s="44">
        <f t="shared" si="102"/>
        <v>0</v>
      </c>
      <c r="BK34" s="75" t="s">
        <v>541</v>
      </c>
      <c r="BL34" s="44">
        <f t="shared" si="71"/>
        <v>20</v>
      </c>
      <c r="BM34" s="75" t="s">
        <v>542</v>
      </c>
      <c r="BN34" s="44">
        <f t="shared" si="72"/>
        <v>5</v>
      </c>
      <c r="BO34" s="44" t="s">
        <v>351</v>
      </c>
      <c r="BP34" s="44">
        <f t="shared" si="103"/>
        <v>0</v>
      </c>
      <c r="BQ34" s="44" t="s">
        <v>351</v>
      </c>
      <c r="BR34" s="44">
        <f t="shared" si="104"/>
        <v>0</v>
      </c>
      <c r="BS34" s="45" t="s">
        <v>350</v>
      </c>
      <c r="BT34" s="45">
        <f t="shared" si="105"/>
        <v>0</v>
      </c>
      <c r="BU34" s="45" t="s">
        <v>350</v>
      </c>
      <c r="BV34" s="45">
        <f t="shared" si="106"/>
        <v>0</v>
      </c>
      <c r="BW34" s="56">
        <f t="shared" si="73"/>
        <v>260</v>
      </c>
    </row>
    <row r="35" spans="1:75" ht="87" x14ac:dyDescent="0.35">
      <c r="A35" s="54" t="s">
        <v>172</v>
      </c>
      <c r="B35" s="55" t="s">
        <v>13</v>
      </c>
      <c r="C35" s="11" t="s">
        <v>1</v>
      </c>
      <c r="D35" s="11" t="s">
        <v>77</v>
      </c>
      <c r="E35" s="63" t="s">
        <v>349</v>
      </c>
      <c r="F35" s="64">
        <f t="shared" si="74"/>
        <v>30</v>
      </c>
      <c r="G35" s="63" t="s">
        <v>350</v>
      </c>
      <c r="H35" s="64">
        <f t="shared" si="75"/>
        <v>0</v>
      </c>
      <c r="I35" s="63" t="s">
        <v>350</v>
      </c>
      <c r="J35" s="64">
        <f t="shared" si="76"/>
        <v>0</v>
      </c>
      <c r="K35" s="63" t="s">
        <v>350</v>
      </c>
      <c r="L35" s="64">
        <f t="shared" si="77"/>
        <v>0</v>
      </c>
      <c r="M35" s="63" t="s">
        <v>350</v>
      </c>
      <c r="N35" s="64">
        <f t="shared" si="78"/>
        <v>0</v>
      </c>
      <c r="O35" s="63" t="s">
        <v>375</v>
      </c>
      <c r="P35" s="64">
        <f t="shared" si="79"/>
        <v>40</v>
      </c>
      <c r="Q35" s="63" t="s">
        <v>350</v>
      </c>
      <c r="R35" s="64">
        <f t="shared" si="80"/>
        <v>0</v>
      </c>
      <c r="S35" s="63" t="s">
        <v>350</v>
      </c>
      <c r="T35" s="64">
        <f t="shared" si="81"/>
        <v>0</v>
      </c>
      <c r="U35" s="63" t="s">
        <v>350</v>
      </c>
      <c r="V35" s="64">
        <f t="shared" si="82"/>
        <v>0</v>
      </c>
      <c r="W35" s="63" t="s">
        <v>350</v>
      </c>
      <c r="X35" s="64">
        <f t="shared" si="83"/>
        <v>0</v>
      </c>
      <c r="Y35" s="63" t="s">
        <v>525</v>
      </c>
      <c r="Z35" s="64">
        <f t="shared" si="84"/>
        <v>0</v>
      </c>
      <c r="AA35" s="63" t="s">
        <v>350</v>
      </c>
      <c r="AB35" s="64">
        <f t="shared" si="85"/>
        <v>0</v>
      </c>
      <c r="AC35" s="65" t="s">
        <v>361</v>
      </c>
      <c r="AD35" s="66">
        <f t="shared" si="86"/>
        <v>0</v>
      </c>
      <c r="AE35" s="65" t="s">
        <v>350</v>
      </c>
      <c r="AF35" s="66">
        <f t="shared" si="87"/>
        <v>0</v>
      </c>
      <c r="AG35" s="65" t="s">
        <v>528</v>
      </c>
      <c r="AH35" s="66">
        <f t="shared" si="88"/>
        <v>0</v>
      </c>
      <c r="AI35" s="67" t="s">
        <v>356</v>
      </c>
      <c r="AJ35" s="68">
        <f t="shared" si="89"/>
        <v>5</v>
      </c>
      <c r="AK35" s="67" t="s">
        <v>356</v>
      </c>
      <c r="AL35" s="68">
        <f t="shared" si="90"/>
        <v>5</v>
      </c>
      <c r="AM35" s="67" t="s">
        <v>356</v>
      </c>
      <c r="AN35" s="68">
        <f t="shared" si="91"/>
        <v>15</v>
      </c>
      <c r="AO35" s="67" t="s">
        <v>363</v>
      </c>
      <c r="AP35" s="68">
        <f t="shared" si="92"/>
        <v>10</v>
      </c>
      <c r="AQ35" s="67" t="s">
        <v>352</v>
      </c>
      <c r="AR35" s="68">
        <f t="shared" si="93"/>
        <v>0</v>
      </c>
      <c r="AS35" s="67" t="s">
        <v>366</v>
      </c>
      <c r="AT35" s="68">
        <f t="shared" si="94"/>
        <v>0</v>
      </c>
      <c r="AU35" s="67" t="s">
        <v>364</v>
      </c>
      <c r="AV35" s="68">
        <f t="shared" si="95"/>
        <v>5</v>
      </c>
      <c r="AW35" s="69" t="s">
        <v>371</v>
      </c>
      <c r="AX35" s="70">
        <f t="shared" si="96"/>
        <v>15</v>
      </c>
      <c r="AY35" s="69" t="s">
        <v>527</v>
      </c>
      <c r="AZ35" s="70">
        <f t="shared" si="97"/>
        <v>0</v>
      </c>
      <c r="BA35" s="71" t="s">
        <v>350</v>
      </c>
      <c r="BB35" s="72">
        <f t="shared" si="98"/>
        <v>0</v>
      </c>
      <c r="BC35" s="71" t="s">
        <v>382</v>
      </c>
      <c r="BD35" s="72">
        <f t="shared" si="99"/>
        <v>0</v>
      </c>
      <c r="BE35" s="73" t="s">
        <v>350</v>
      </c>
      <c r="BF35" s="74">
        <f t="shared" si="100"/>
        <v>0</v>
      </c>
      <c r="BG35" s="73" t="s">
        <v>349</v>
      </c>
      <c r="BH35" s="74">
        <f t="shared" si="101"/>
        <v>15</v>
      </c>
      <c r="BI35" s="44" t="s">
        <v>351</v>
      </c>
      <c r="BJ35" s="44">
        <f t="shared" si="102"/>
        <v>0</v>
      </c>
      <c r="BK35" s="75" t="s">
        <v>542</v>
      </c>
      <c r="BL35" s="44">
        <f t="shared" si="71"/>
        <v>5</v>
      </c>
      <c r="BM35" s="75" t="s">
        <v>542</v>
      </c>
      <c r="BN35" s="44">
        <f t="shared" si="72"/>
        <v>5</v>
      </c>
      <c r="BO35" s="44" t="s">
        <v>351</v>
      </c>
      <c r="BP35" s="44">
        <f t="shared" si="103"/>
        <v>0</v>
      </c>
      <c r="BQ35" s="44" t="s">
        <v>351</v>
      </c>
      <c r="BR35" s="44">
        <f t="shared" si="104"/>
        <v>0</v>
      </c>
      <c r="BS35" s="45" t="s">
        <v>350</v>
      </c>
      <c r="BT35" s="45">
        <f t="shared" si="105"/>
        <v>0</v>
      </c>
      <c r="BU35" s="45" t="s">
        <v>349</v>
      </c>
      <c r="BV35" s="45">
        <f t="shared" si="106"/>
        <v>5</v>
      </c>
      <c r="BW35" s="56">
        <f t="shared" si="73"/>
        <v>155</v>
      </c>
    </row>
    <row r="36" spans="1:75" ht="174" x14ac:dyDescent="0.35">
      <c r="A36" s="54" t="s">
        <v>173</v>
      </c>
      <c r="B36" s="55" t="s">
        <v>146</v>
      </c>
      <c r="C36" s="11" t="s">
        <v>79</v>
      </c>
      <c r="D36" s="11" t="s">
        <v>77</v>
      </c>
      <c r="E36" s="63" t="s">
        <v>349</v>
      </c>
      <c r="F36" s="64">
        <f t="shared" si="74"/>
        <v>30</v>
      </c>
      <c r="G36" s="63" t="s">
        <v>350</v>
      </c>
      <c r="H36" s="64">
        <f t="shared" si="75"/>
        <v>0</v>
      </c>
      <c r="I36" s="63" t="s">
        <v>350</v>
      </c>
      <c r="J36" s="64">
        <f t="shared" si="76"/>
        <v>0</v>
      </c>
      <c r="K36" s="63" t="s">
        <v>375</v>
      </c>
      <c r="L36" s="64">
        <f t="shared" si="77"/>
        <v>50</v>
      </c>
      <c r="M36" s="63" t="s">
        <v>350</v>
      </c>
      <c r="N36" s="64">
        <f t="shared" si="78"/>
        <v>0</v>
      </c>
      <c r="O36" s="63" t="s">
        <v>350</v>
      </c>
      <c r="P36" s="64">
        <f t="shared" si="79"/>
        <v>0</v>
      </c>
      <c r="Q36" s="63" t="s">
        <v>349</v>
      </c>
      <c r="R36" s="64">
        <f t="shared" si="80"/>
        <v>30</v>
      </c>
      <c r="S36" s="63" t="s">
        <v>350</v>
      </c>
      <c r="T36" s="64">
        <f t="shared" si="81"/>
        <v>0</v>
      </c>
      <c r="U36" s="63" t="s">
        <v>350</v>
      </c>
      <c r="V36" s="64">
        <f t="shared" si="82"/>
        <v>0</v>
      </c>
      <c r="W36" s="63" t="s">
        <v>350</v>
      </c>
      <c r="X36" s="64">
        <f t="shared" si="83"/>
        <v>0</v>
      </c>
      <c r="Y36" s="63" t="s">
        <v>525</v>
      </c>
      <c r="Z36" s="64">
        <f t="shared" si="84"/>
        <v>0</v>
      </c>
      <c r="AA36" s="63" t="s">
        <v>350</v>
      </c>
      <c r="AB36" s="64">
        <f t="shared" si="85"/>
        <v>0</v>
      </c>
      <c r="AC36" s="65" t="s">
        <v>386</v>
      </c>
      <c r="AD36" s="66">
        <f t="shared" si="86"/>
        <v>25</v>
      </c>
      <c r="AE36" s="65" t="s">
        <v>350</v>
      </c>
      <c r="AF36" s="66">
        <f t="shared" si="87"/>
        <v>0</v>
      </c>
      <c r="AG36" s="65" t="s">
        <v>528</v>
      </c>
      <c r="AH36" s="66">
        <f t="shared" si="88"/>
        <v>0</v>
      </c>
      <c r="AI36" s="67" t="s">
        <v>355</v>
      </c>
      <c r="AJ36" s="68">
        <f t="shared" si="89"/>
        <v>10</v>
      </c>
      <c r="AK36" s="67" t="s">
        <v>355</v>
      </c>
      <c r="AL36" s="68">
        <f t="shared" si="90"/>
        <v>10</v>
      </c>
      <c r="AM36" s="67" t="s">
        <v>362</v>
      </c>
      <c r="AN36" s="68">
        <f t="shared" si="91"/>
        <v>30</v>
      </c>
      <c r="AO36" s="67" t="s">
        <v>363</v>
      </c>
      <c r="AP36" s="68">
        <f t="shared" si="92"/>
        <v>10</v>
      </c>
      <c r="AQ36" s="67" t="s">
        <v>352</v>
      </c>
      <c r="AR36" s="68">
        <f t="shared" si="93"/>
        <v>0</v>
      </c>
      <c r="AS36" s="67" t="s">
        <v>367</v>
      </c>
      <c r="AT36" s="68">
        <f t="shared" si="94"/>
        <v>-5</v>
      </c>
      <c r="AU36" s="67" t="s">
        <v>368</v>
      </c>
      <c r="AV36" s="68">
        <f t="shared" si="95"/>
        <v>0</v>
      </c>
      <c r="AW36" s="69" t="s">
        <v>373</v>
      </c>
      <c r="AX36" s="70">
        <f t="shared" si="96"/>
        <v>5</v>
      </c>
      <c r="AY36" s="69" t="s">
        <v>527</v>
      </c>
      <c r="AZ36" s="70">
        <f t="shared" si="97"/>
        <v>0</v>
      </c>
      <c r="BA36" s="71" t="s">
        <v>349</v>
      </c>
      <c r="BB36" s="72">
        <f t="shared" si="98"/>
        <v>20</v>
      </c>
      <c r="BC36" s="71" t="s">
        <v>382</v>
      </c>
      <c r="BD36" s="72">
        <f t="shared" si="99"/>
        <v>0</v>
      </c>
      <c r="BE36" s="73" t="s">
        <v>349</v>
      </c>
      <c r="BF36" s="74">
        <f t="shared" si="100"/>
        <v>25</v>
      </c>
      <c r="BG36" s="73" t="s">
        <v>349</v>
      </c>
      <c r="BH36" s="74">
        <f t="shared" si="101"/>
        <v>15</v>
      </c>
      <c r="BI36" s="44" t="s">
        <v>351</v>
      </c>
      <c r="BJ36" s="44">
        <f t="shared" si="102"/>
        <v>0</v>
      </c>
      <c r="BK36" s="75" t="s">
        <v>542</v>
      </c>
      <c r="BL36" s="44">
        <f t="shared" si="71"/>
        <v>5</v>
      </c>
      <c r="BM36" s="75" t="s">
        <v>542</v>
      </c>
      <c r="BN36" s="44">
        <f t="shared" si="72"/>
        <v>5</v>
      </c>
      <c r="BO36" s="44" t="s">
        <v>351</v>
      </c>
      <c r="BP36" s="44">
        <f t="shared" si="103"/>
        <v>0</v>
      </c>
      <c r="BQ36" s="44" t="s">
        <v>351</v>
      </c>
      <c r="BR36" s="44">
        <f t="shared" si="104"/>
        <v>0</v>
      </c>
      <c r="BS36" s="45" t="s">
        <v>349</v>
      </c>
      <c r="BT36" s="45">
        <f t="shared" si="105"/>
        <v>20</v>
      </c>
      <c r="BU36" s="45" t="s">
        <v>350</v>
      </c>
      <c r="BV36" s="45">
        <f t="shared" si="106"/>
        <v>0</v>
      </c>
      <c r="BW36" s="56">
        <f t="shared" si="73"/>
        <v>285</v>
      </c>
    </row>
    <row r="37" spans="1:75" ht="58" x14ac:dyDescent="0.35">
      <c r="A37" s="54" t="s">
        <v>174</v>
      </c>
      <c r="B37" s="55" t="s">
        <v>147</v>
      </c>
      <c r="C37" s="11" t="s">
        <v>79</v>
      </c>
      <c r="D37" s="11" t="s">
        <v>78</v>
      </c>
      <c r="E37" s="63" t="s">
        <v>349</v>
      </c>
      <c r="F37" s="64">
        <f t="shared" si="74"/>
        <v>30</v>
      </c>
      <c r="G37" s="63" t="s">
        <v>350</v>
      </c>
      <c r="H37" s="64">
        <f t="shared" si="75"/>
        <v>0</v>
      </c>
      <c r="I37" s="63" t="s">
        <v>350</v>
      </c>
      <c r="J37" s="64">
        <f t="shared" si="76"/>
        <v>0</v>
      </c>
      <c r="K37" s="63" t="s">
        <v>350</v>
      </c>
      <c r="L37" s="64">
        <f t="shared" si="77"/>
        <v>0</v>
      </c>
      <c r="M37" s="63" t="s">
        <v>350</v>
      </c>
      <c r="N37" s="64">
        <f t="shared" si="78"/>
        <v>0</v>
      </c>
      <c r="O37" s="63" t="s">
        <v>350</v>
      </c>
      <c r="P37" s="64">
        <f t="shared" si="79"/>
        <v>0</v>
      </c>
      <c r="Q37" s="63" t="s">
        <v>350</v>
      </c>
      <c r="R37" s="64">
        <f t="shared" si="80"/>
        <v>0</v>
      </c>
      <c r="S37" s="63" t="s">
        <v>349</v>
      </c>
      <c r="T37" s="64">
        <f t="shared" si="81"/>
        <v>15</v>
      </c>
      <c r="U37" s="63" t="s">
        <v>350</v>
      </c>
      <c r="V37" s="64">
        <f t="shared" si="82"/>
        <v>0</v>
      </c>
      <c r="W37" s="63" t="s">
        <v>350</v>
      </c>
      <c r="X37" s="64">
        <f t="shared" si="83"/>
        <v>0</v>
      </c>
      <c r="Y37" s="63" t="s">
        <v>525</v>
      </c>
      <c r="Z37" s="64">
        <f t="shared" si="84"/>
        <v>0</v>
      </c>
      <c r="AA37" s="63" t="s">
        <v>350</v>
      </c>
      <c r="AB37" s="64">
        <f t="shared" si="85"/>
        <v>0</v>
      </c>
      <c r="AC37" s="65" t="s">
        <v>526</v>
      </c>
      <c r="AD37" s="66">
        <f t="shared" si="86"/>
        <v>0</v>
      </c>
      <c r="AE37" s="65" t="s">
        <v>350</v>
      </c>
      <c r="AF37" s="66">
        <f t="shared" si="87"/>
        <v>0</v>
      </c>
      <c r="AG37" s="65" t="s">
        <v>530</v>
      </c>
      <c r="AH37" s="66">
        <f t="shared" si="88"/>
        <v>15</v>
      </c>
      <c r="AI37" s="67" t="s">
        <v>355</v>
      </c>
      <c r="AJ37" s="68">
        <f t="shared" si="89"/>
        <v>10</v>
      </c>
      <c r="AK37" s="67" t="s">
        <v>355</v>
      </c>
      <c r="AL37" s="68">
        <f t="shared" si="90"/>
        <v>10</v>
      </c>
      <c r="AM37" s="67" t="s">
        <v>362</v>
      </c>
      <c r="AN37" s="68">
        <f t="shared" si="91"/>
        <v>30</v>
      </c>
      <c r="AO37" s="67" t="s">
        <v>363</v>
      </c>
      <c r="AP37" s="68">
        <f t="shared" si="92"/>
        <v>10</v>
      </c>
      <c r="AQ37" s="67" t="s">
        <v>355</v>
      </c>
      <c r="AR37" s="68">
        <f t="shared" si="93"/>
        <v>15</v>
      </c>
      <c r="AS37" s="67" t="s">
        <v>367</v>
      </c>
      <c r="AT37" s="68">
        <f t="shared" si="94"/>
        <v>-5</v>
      </c>
      <c r="AU37" s="67" t="s">
        <v>368</v>
      </c>
      <c r="AV37" s="68">
        <f t="shared" si="95"/>
        <v>0</v>
      </c>
      <c r="AW37" s="69" t="s">
        <v>373</v>
      </c>
      <c r="AX37" s="70">
        <f t="shared" si="96"/>
        <v>5</v>
      </c>
      <c r="AY37" s="69" t="s">
        <v>527</v>
      </c>
      <c r="AZ37" s="70">
        <f t="shared" si="97"/>
        <v>0</v>
      </c>
      <c r="BA37" s="71" t="s">
        <v>349</v>
      </c>
      <c r="BB37" s="72">
        <f t="shared" ref="BB37:BB39" si="107">IF(BA37="ano",BB$7,BB$8)</f>
        <v>20</v>
      </c>
      <c r="BC37" s="71" t="s">
        <v>382</v>
      </c>
      <c r="BD37" s="72">
        <f t="shared" ref="BD37:BD39" si="108">VLOOKUP(BC37,$BC$10:$BD$13,2,FALSE)</f>
        <v>0</v>
      </c>
      <c r="BE37" s="73" t="s">
        <v>349</v>
      </c>
      <c r="BF37" s="74">
        <f t="shared" si="100"/>
        <v>25</v>
      </c>
      <c r="BG37" s="73" t="s">
        <v>349</v>
      </c>
      <c r="BH37" s="74">
        <f t="shared" si="101"/>
        <v>15</v>
      </c>
      <c r="BI37" s="44" t="s">
        <v>351</v>
      </c>
      <c r="BJ37" s="44">
        <f t="shared" si="102"/>
        <v>0</v>
      </c>
      <c r="BK37" s="75" t="s">
        <v>542</v>
      </c>
      <c r="BL37" s="44">
        <f t="shared" si="71"/>
        <v>5</v>
      </c>
      <c r="BM37" s="75" t="s">
        <v>542</v>
      </c>
      <c r="BN37" s="44">
        <f t="shared" si="72"/>
        <v>5</v>
      </c>
      <c r="BO37" s="44" t="s">
        <v>351</v>
      </c>
      <c r="BP37" s="44">
        <f t="shared" si="103"/>
        <v>0</v>
      </c>
      <c r="BQ37" s="44" t="s">
        <v>351</v>
      </c>
      <c r="BR37" s="44">
        <f t="shared" si="104"/>
        <v>0</v>
      </c>
      <c r="BS37" s="45" t="s">
        <v>349</v>
      </c>
      <c r="BT37" s="45">
        <f t="shared" si="105"/>
        <v>20</v>
      </c>
      <c r="BU37" s="45" t="s">
        <v>350</v>
      </c>
      <c r="BV37" s="45">
        <f t="shared" si="106"/>
        <v>0</v>
      </c>
      <c r="BW37" s="56">
        <f t="shared" si="73"/>
        <v>225</v>
      </c>
    </row>
    <row r="38" spans="1:75" ht="87" x14ac:dyDescent="0.35">
      <c r="A38" s="54" t="s">
        <v>175</v>
      </c>
      <c r="B38" s="55" t="s">
        <v>12</v>
      </c>
      <c r="C38" s="11" t="s">
        <v>0</v>
      </c>
      <c r="D38" s="11" t="s">
        <v>77</v>
      </c>
      <c r="E38" s="63" t="s">
        <v>349</v>
      </c>
      <c r="F38" s="64">
        <f t="shared" si="74"/>
        <v>30</v>
      </c>
      <c r="G38" s="63" t="s">
        <v>350</v>
      </c>
      <c r="H38" s="64">
        <f t="shared" si="75"/>
        <v>0</v>
      </c>
      <c r="I38" s="63" t="s">
        <v>350</v>
      </c>
      <c r="J38" s="64">
        <f t="shared" si="76"/>
        <v>0</v>
      </c>
      <c r="K38" s="63" t="s">
        <v>375</v>
      </c>
      <c r="L38" s="64">
        <f t="shared" si="77"/>
        <v>50</v>
      </c>
      <c r="M38" s="63" t="s">
        <v>350</v>
      </c>
      <c r="N38" s="64">
        <f t="shared" si="78"/>
        <v>0</v>
      </c>
      <c r="O38" s="63" t="s">
        <v>350</v>
      </c>
      <c r="P38" s="64">
        <f t="shared" si="79"/>
        <v>0</v>
      </c>
      <c r="Q38" s="63" t="s">
        <v>350</v>
      </c>
      <c r="R38" s="64">
        <f t="shared" si="80"/>
        <v>0</v>
      </c>
      <c r="S38" s="63" t="s">
        <v>350</v>
      </c>
      <c r="T38" s="64">
        <f t="shared" si="81"/>
        <v>0</v>
      </c>
      <c r="U38" s="63" t="s">
        <v>350</v>
      </c>
      <c r="V38" s="64">
        <f t="shared" si="82"/>
        <v>0</v>
      </c>
      <c r="W38" s="63" t="s">
        <v>350</v>
      </c>
      <c r="X38" s="64">
        <f t="shared" si="83"/>
        <v>0</v>
      </c>
      <c r="Y38" s="63" t="s">
        <v>525</v>
      </c>
      <c r="Z38" s="64">
        <f t="shared" si="84"/>
        <v>0</v>
      </c>
      <c r="AA38" s="63" t="s">
        <v>350</v>
      </c>
      <c r="AB38" s="64">
        <f t="shared" si="85"/>
        <v>0</v>
      </c>
      <c r="AC38" s="65" t="s">
        <v>361</v>
      </c>
      <c r="AD38" s="66">
        <f t="shared" si="86"/>
        <v>0</v>
      </c>
      <c r="AE38" s="65" t="s">
        <v>350</v>
      </c>
      <c r="AF38" s="66">
        <f t="shared" si="87"/>
        <v>0</v>
      </c>
      <c r="AG38" s="65" t="s">
        <v>528</v>
      </c>
      <c r="AH38" s="66">
        <f t="shared" si="88"/>
        <v>0</v>
      </c>
      <c r="AI38" s="67" t="s">
        <v>356</v>
      </c>
      <c r="AJ38" s="68">
        <f t="shared" si="89"/>
        <v>5</v>
      </c>
      <c r="AK38" s="67" t="s">
        <v>356</v>
      </c>
      <c r="AL38" s="68">
        <f t="shared" si="90"/>
        <v>5</v>
      </c>
      <c r="AM38" s="67" t="s">
        <v>356</v>
      </c>
      <c r="AN38" s="68">
        <f t="shared" si="91"/>
        <v>15</v>
      </c>
      <c r="AO38" s="67" t="s">
        <v>364</v>
      </c>
      <c r="AP38" s="68">
        <f t="shared" si="92"/>
        <v>0</v>
      </c>
      <c r="AQ38" s="67" t="s">
        <v>357</v>
      </c>
      <c r="AR38" s="68">
        <f t="shared" si="93"/>
        <v>0</v>
      </c>
      <c r="AS38" s="67" t="s">
        <v>366</v>
      </c>
      <c r="AT38" s="68">
        <f t="shared" si="94"/>
        <v>0</v>
      </c>
      <c r="AU38" s="67" t="s">
        <v>368</v>
      </c>
      <c r="AV38" s="68">
        <f t="shared" si="95"/>
        <v>0</v>
      </c>
      <c r="AW38" s="69" t="s">
        <v>373</v>
      </c>
      <c r="AX38" s="70">
        <f t="shared" si="96"/>
        <v>5</v>
      </c>
      <c r="AY38" s="69" t="s">
        <v>527</v>
      </c>
      <c r="AZ38" s="70">
        <f t="shared" si="97"/>
        <v>0</v>
      </c>
      <c r="BA38" s="71" t="s">
        <v>350</v>
      </c>
      <c r="BB38" s="72">
        <f t="shared" si="107"/>
        <v>0</v>
      </c>
      <c r="BC38" s="71" t="s">
        <v>382</v>
      </c>
      <c r="BD38" s="72">
        <f t="shared" si="108"/>
        <v>0</v>
      </c>
      <c r="BE38" s="73" t="s">
        <v>349</v>
      </c>
      <c r="BF38" s="74">
        <f t="shared" si="100"/>
        <v>25</v>
      </c>
      <c r="BG38" s="73" t="s">
        <v>350</v>
      </c>
      <c r="BH38" s="74">
        <f t="shared" si="101"/>
        <v>0</v>
      </c>
      <c r="BI38" s="44" t="s">
        <v>351</v>
      </c>
      <c r="BJ38" s="44">
        <f t="shared" si="102"/>
        <v>0</v>
      </c>
      <c r="BK38" s="75" t="s">
        <v>541</v>
      </c>
      <c r="BL38" s="44">
        <f t="shared" si="71"/>
        <v>20</v>
      </c>
      <c r="BM38" s="75" t="s">
        <v>541</v>
      </c>
      <c r="BN38" s="44">
        <f t="shared" si="72"/>
        <v>20</v>
      </c>
      <c r="BO38" s="44" t="s">
        <v>351</v>
      </c>
      <c r="BP38" s="44">
        <f t="shared" si="103"/>
        <v>0</v>
      </c>
      <c r="BQ38" s="44" t="s">
        <v>351</v>
      </c>
      <c r="BR38" s="44">
        <f t="shared" si="104"/>
        <v>0</v>
      </c>
      <c r="BS38" s="45" t="s">
        <v>350</v>
      </c>
      <c r="BT38" s="45">
        <f t="shared" si="105"/>
        <v>0</v>
      </c>
      <c r="BU38" s="45" t="s">
        <v>350</v>
      </c>
      <c r="BV38" s="45">
        <f t="shared" si="106"/>
        <v>0</v>
      </c>
      <c r="BW38" s="56">
        <f t="shared" si="73"/>
        <v>175</v>
      </c>
    </row>
    <row r="39" spans="1:75" ht="58" x14ac:dyDescent="0.35">
      <c r="A39" s="54" t="s">
        <v>176</v>
      </c>
      <c r="B39" s="55" t="s">
        <v>545</v>
      </c>
      <c r="C39" s="11" t="s">
        <v>0</v>
      </c>
      <c r="D39" s="11" t="s">
        <v>82</v>
      </c>
      <c r="E39" s="63" t="s">
        <v>350</v>
      </c>
      <c r="F39" s="64">
        <f t="shared" si="74"/>
        <v>0</v>
      </c>
      <c r="G39" s="63" t="s">
        <v>350</v>
      </c>
      <c r="H39" s="64">
        <f t="shared" si="75"/>
        <v>0</v>
      </c>
      <c r="I39" s="63" t="s">
        <v>349</v>
      </c>
      <c r="J39" s="64">
        <f t="shared" si="76"/>
        <v>10</v>
      </c>
      <c r="K39" s="63" t="s">
        <v>376</v>
      </c>
      <c r="L39" s="64">
        <f t="shared" si="77"/>
        <v>15</v>
      </c>
      <c r="M39" s="63" t="s">
        <v>350</v>
      </c>
      <c r="N39" s="64">
        <f t="shared" si="78"/>
        <v>0</v>
      </c>
      <c r="O39" s="63" t="s">
        <v>350</v>
      </c>
      <c r="P39" s="64">
        <f t="shared" si="79"/>
        <v>0</v>
      </c>
      <c r="Q39" s="63" t="s">
        <v>350</v>
      </c>
      <c r="R39" s="64">
        <f t="shared" si="80"/>
        <v>0</v>
      </c>
      <c r="S39" s="63" t="s">
        <v>350</v>
      </c>
      <c r="T39" s="64">
        <f t="shared" si="81"/>
        <v>0</v>
      </c>
      <c r="U39" s="63" t="s">
        <v>350</v>
      </c>
      <c r="V39" s="64">
        <f t="shared" si="82"/>
        <v>0</v>
      </c>
      <c r="W39" s="63" t="s">
        <v>350</v>
      </c>
      <c r="X39" s="64">
        <f t="shared" si="83"/>
        <v>0</v>
      </c>
      <c r="Y39" s="63" t="s">
        <v>525</v>
      </c>
      <c r="Z39" s="64">
        <f t="shared" si="84"/>
        <v>0</v>
      </c>
      <c r="AA39" s="63" t="s">
        <v>350</v>
      </c>
      <c r="AB39" s="64">
        <f t="shared" si="85"/>
        <v>0</v>
      </c>
      <c r="AC39" s="65" t="s">
        <v>526</v>
      </c>
      <c r="AD39" s="66">
        <f t="shared" si="86"/>
        <v>0</v>
      </c>
      <c r="AE39" s="65" t="s">
        <v>350</v>
      </c>
      <c r="AF39" s="66">
        <f t="shared" si="87"/>
        <v>0</v>
      </c>
      <c r="AG39" s="65" t="s">
        <v>528</v>
      </c>
      <c r="AH39" s="66">
        <f t="shared" si="88"/>
        <v>0</v>
      </c>
      <c r="AI39" s="67" t="s">
        <v>356</v>
      </c>
      <c r="AJ39" s="68">
        <f t="shared" si="89"/>
        <v>5</v>
      </c>
      <c r="AK39" s="67" t="s">
        <v>356</v>
      </c>
      <c r="AL39" s="68">
        <f t="shared" si="90"/>
        <v>5</v>
      </c>
      <c r="AM39" s="67" t="s">
        <v>356</v>
      </c>
      <c r="AN39" s="68">
        <f t="shared" si="91"/>
        <v>15</v>
      </c>
      <c r="AO39" s="67" t="s">
        <v>363</v>
      </c>
      <c r="AP39" s="68">
        <f t="shared" si="92"/>
        <v>10</v>
      </c>
      <c r="AQ39" s="67" t="s">
        <v>356</v>
      </c>
      <c r="AR39" s="68">
        <f t="shared" si="93"/>
        <v>10</v>
      </c>
      <c r="AS39" s="67" t="s">
        <v>367</v>
      </c>
      <c r="AT39" s="68">
        <f t="shared" si="94"/>
        <v>-5</v>
      </c>
      <c r="AU39" s="67" t="s">
        <v>368</v>
      </c>
      <c r="AV39" s="68">
        <f t="shared" si="95"/>
        <v>0</v>
      </c>
      <c r="AW39" s="69" t="s">
        <v>373</v>
      </c>
      <c r="AX39" s="70">
        <f t="shared" si="96"/>
        <v>5</v>
      </c>
      <c r="AY39" s="69" t="s">
        <v>527</v>
      </c>
      <c r="AZ39" s="70">
        <f t="shared" si="97"/>
        <v>0</v>
      </c>
      <c r="BA39" s="71" t="s">
        <v>349</v>
      </c>
      <c r="BB39" s="72">
        <f t="shared" si="107"/>
        <v>20</v>
      </c>
      <c r="BC39" s="71" t="s">
        <v>382</v>
      </c>
      <c r="BD39" s="72">
        <f t="shared" si="108"/>
        <v>0</v>
      </c>
      <c r="BE39" s="73" t="s">
        <v>349</v>
      </c>
      <c r="BF39" s="74">
        <f t="shared" si="100"/>
        <v>25</v>
      </c>
      <c r="BG39" s="73" t="s">
        <v>350</v>
      </c>
      <c r="BH39" s="74">
        <f t="shared" si="101"/>
        <v>0</v>
      </c>
      <c r="BI39" s="44" t="s">
        <v>351</v>
      </c>
      <c r="BJ39" s="44">
        <f t="shared" si="102"/>
        <v>0</v>
      </c>
      <c r="BK39" s="75" t="s">
        <v>541</v>
      </c>
      <c r="BL39" s="44">
        <f>VLOOKUP(BK39,$BK$10:$BL$13,2,FALSE)</f>
        <v>20</v>
      </c>
      <c r="BM39" s="75" t="s">
        <v>541</v>
      </c>
      <c r="BN39" s="44">
        <f>VLOOKUP(BM39,$BM$10:$BN$13,2,FALSE)</f>
        <v>20</v>
      </c>
      <c r="BO39" s="44" t="s">
        <v>351</v>
      </c>
      <c r="BP39" s="44">
        <f t="shared" si="103"/>
        <v>0</v>
      </c>
      <c r="BQ39" s="44" t="s">
        <v>351</v>
      </c>
      <c r="BR39" s="44">
        <f t="shared" si="104"/>
        <v>0</v>
      </c>
      <c r="BS39" s="45" t="s">
        <v>349</v>
      </c>
      <c r="BT39" s="45">
        <f t="shared" si="105"/>
        <v>20</v>
      </c>
      <c r="BU39" s="45" t="s">
        <v>350</v>
      </c>
      <c r="BV39" s="45">
        <f t="shared" si="106"/>
        <v>0</v>
      </c>
      <c r="BW39" s="56">
        <f t="shared" si="73"/>
        <v>175</v>
      </c>
    </row>
    <row r="40" spans="1:75" ht="29" x14ac:dyDescent="0.35">
      <c r="A40" s="54">
        <v>4000</v>
      </c>
      <c r="B40" s="8" t="s">
        <v>394</v>
      </c>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49"/>
      <c r="AJ40" s="49"/>
      <c r="AK40" s="11"/>
      <c r="AL40" s="11"/>
      <c r="AM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1"/>
      <c r="BL40" s="11"/>
      <c r="BM40" s="11"/>
      <c r="BN40" s="11"/>
      <c r="BO40" s="11"/>
      <c r="BP40" s="11"/>
      <c r="BQ40" s="11"/>
      <c r="BR40" s="11"/>
      <c r="BS40" s="11"/>
      <c r="BT40" s="11"/>
      <c r="BU40" s="11"/>
      <c r="BV40" s="11"/>
      <c r="BW40" s="56"/>
    </row>
    <row r="41" spans="1:75" ht="87" x14ac:dyDescent="0.35">
      <c r="A41" s="54" t="s">
        <v>177</v>
      </c>
      <c r="B41" s="80" t="s">
        <v>14</v>
      </c>
      <c r="C41" s="11" t="s">
        <v>1</v>
      </c>
      <c r="D41" s="11" t="s">
        <v>77</v>
      </c>
      <c r="E41" s="63" t="s">
        <v>349</v>
      </c>
      <c r="F41" s="64">
        <f t="shared" ref="F41:F43" si="109">IF(E41="ano",F$7,F$8)</f>
        <v>30</v>
      </c>
      <c r="G41" s="63" t="s">
        <v>350</v>
      </c>
      <c r="H41" s="64">
        <f t="shared" ref="H41:H43" si="110">IF(G41="ano",H$7,H$8)</f>
        <v>0</v>
      </c>
      <c r="I41" s="63" t="s">
        <v>350</v>
      </c>
      <c r="J41" s="64">
        <f t="shared" ref="J41:J43" si="111">IF(I41="ano",J$7,J$8)</f>
        <v>0</v>
      </c>
      <c r="K41" s="63" t="s">
        <v>375</v>
      </c>
      <c r="L41" s="64">
        <f t="shared" ref="L41:L43" si="112">VLOOKUP(K41,$K$6:$L$9,2,FALSE)</f>
        <v>50</v>
      </c>
      <c r="M41" s="63" t="s">
        <v>350</v>
      </c>
      <c r="N41" s="64">
        <f t="shared" ref="N41:N43" si="113">VLOOKUP(M41,$M$6:$N$9,2,FALSE)</f>
        <v>0</v>
      </c>
      <c r="O41" s="63" t="s">
        <v>350</v>
      </c>
      <c r="P41" s="64">
        <f t="shared" ref="P41:P43" si="114">VLOOKUP(O41,$O$6:$P$9,2,FALSE)</f>
        <v>0</v>
      </c>
      <c r="Q41" s="63" t="s">
        <v>350</v>
      </c>
      <c r="R41" s="64">
        <f t="shared" ref="R41:R43" si="115">IF(Q41="ano",R$7,R$8)</f>
        <v>0</v>
      </c>
      <c r="S41" s="63" t="s">
        <v>350</v>
      </c>
      <c r="T41" s="64">
        <f t="shared" ref="T41:T43" si="116">IF(S41="ano",T$7,T$8)</f>
        <v>0</v>
      </c>
      <c r="U41" s="63" t="s">
        <v>350</v>
      </c>
      <c r="V41" s="64">
        <f t="shared" ref="V41:V43" si="117">IF(U41="ano",V$7,V$8)</f>
        <v>0</v>
      </c>
      <c r="W41" s="63" t="s">
        <v>350</v>
      </c>
      <c r="X41" s="64">
        <f t="shared" ref="X41:X43" si="118">IF(W41="ano",X$7,X$8)</f>
        <v>0</v>
      </c>
      <c r="Y41" s="63" t="s">
        <v>525</v>
      </c>
      <c r="Z41" s="64">
        <f t="shared" ref="Z41:Z43" si="119">VLOOKUP(Y41,$Y$10:$Z$15,2,FALSE)</f>
        <v>0</v>
      </c>
      <c r="AA41" s="63" t="s">
        <v>350</v>
      </c>
      <c r="AB41" s="64">
        <f t="shared" ref="AB41:AB43" si="120">IF(AA41="ano",AB$7,AB$8)</f>
        <v>0</v>
      </c>
      <c r="AC41" s="65" t="s">
        <v>361</v>
      </c>
      <c r="AD41" s="66">
        <f t="shared" ref="AD41:AD43" si="121">VLOOKUP(AC41,$AC$10:$AD$15,2,FALSE)</f>
        <v>0</v>
      </c>
      <c r="AE41" s="65" t="s">
        <v>350</v>
      </c>
      <c r="AF41" s="66">
        <f t="shared" ref="AF41:AF43" si="122">IF(AE41="ano",AF$7,AF$8)</f>
        <v>0</v>
      </c>
      <c r="AG41" s="65" t="s">
        <v>528</v>
      </c>
      <c r="AH41" s="66">
        <f t="shared" ref="AH41:AH43" si="123">VLOOKUP(AG41,$AG$10:$AH$13,2,FALSE)</f>
        <v>0</v>
      </c>
      <c r="AI41" s="67" t="s">
        <v>356</v>
      </c>
      <c r="AJ41" s="68">
        <f t="shared" ref="AJ41:AJ43" si="124">VLOOKUP(AI41,$AI$10:$AJ$14,2,FALSE)</f>
        <v>5</v>
      </c>
      <c r="AK41" s="67" t="s">
        <v>356</v>
      </c>
      <c r="AL41" s="68">
        <f t="shared" ref="AL41:AL43" si="125">VLOOKUP(AK41,$AK$10:$AL$14,2,FALSE)</f>
        <v>5</v>
      </c>
      <c r="AM41" s="67" t="s">
        <v>356</v>
      </c>
      <c r="AN41" s="68">
        <f t="shared" ref="AN41:AN43" si="126">VLOOKUP(AM41,$AM$10:$AN$14,2,FALSE)</f>
        <v>15</v>
      </c>
      <c r="AO41" s="67" t="s">
        <v>364</v>
      </c>
      <c r="AP41" s="68">
        <f t="shared" ref="AP41:AP43" si="127">IF(AO41="pozitivní",AP$7,AP$8)</f>
        <v>0</v>
      </c>
      <c r="AQ41" s="67" t="s">
        <v>357</v>
      </c>
      <c r="AR41" s="68">
        <f t="shared" ref="AR41:AR43" si="128">VLOOKUP(AQ41,$AQ$10:$AR$13,2,FALSE)</f>
        <v>0</v>
      </c>
      <c r="AS41" s="67" t="s">
        <v>366</v>
      </c>
      <c r="AT41" s="68">
        <f t="shared" ref="AT41:AT43" si="129">VLOOKUP(AS41,$AS$10:$AT$13,2,FALSE)</f>
        <v>0</v>
      </c>
      <c r="AU41" s="67" t="s">
        <v>364</v>
      </c>
      <c r="AV41" s="68">
        <f t="shared" ref="AV41:AV43" si="130">VLOOKUP(AU41,$AU$10:$AV$13,2,FALSE)</f>
        <v>5</v>
      </c>
      <c r="AW41" s="69" t="s">
        <v>373</v>
      </c>
      <c r="AX41" s="70">
        <f t="shared" ref="AX41:AX43" si="131">VLOOKUP(AW41,$AW$10:$AX$16,2,FALSE)</f>
        <v>5</v>
      </c>
      <c r="AY41" s="69" t="s">
        <v>527</v>
      </c>
      <c r="AZ41" s="70">
        <f t="shared" ref="AZ41:AZ43" si="132">VLOOKUP(AY41,$AY$10:$AZ$16,2,FALSE)</f>
        <v>0</v>
      </c>
      <c r="BA41" s="71" t="s">
        <v>349</v>
      </c>
      <c r="BB41" s="72">
        <f t="shared" ref="BB41:BB42" si="133">IF(BA41="ano",BB$7,BB$8)</f>
        <v>20</v>
      </c>
      <c r="BC41" s="71" t="s">
        <v>382</v>
      </c>
      <c r="BD41" s="72">
        <f t="shared" ref="BD41:BD42" si="134">VLOOKUP(BC41,$BC$10:$BD$13,2,FALSE)</f>
        <v>0</v>
      </c>
      <c r="BE41" s="73" t="s">
        <v>349</v>
      </c>
      <c r="BF41" s="74">
        <f t="shared" ref="BF41:BF43" si="135">IF(BE41="ano",BF$7,BF$8)</f>
        <v>25</v>
      </c>
      <c r="BG41" s="73" t="s">
        <v>349</v>
      </c>
      <c r="BH41" s="74">
        <f t="shared" ref="BH41:BH43" si="136">IF(BG41="ano",BH$7,BH$8)</f>
        <v>15</v>
      </c>
      <c r="BI41" s="44" t="s">
        <v>351</v>
      </c>
      <c r="BJ41" s="44">
        <f t="shared" ref="BJ41:BJ43" si="137">IF(BI41="ano",BJ$7,BJ$8)</f>
        <v>0</v>
      </c>
      <c r="BK41" s="75" t="s">
        <v>542</v>
      </c>
      <c r="BL41" s="44">
        <f t="shared" ref="BL41:BL43" si="138">VLOOKUP(BK41,$BK$10:$BL$13,2,FALSE)</f>
        <v>5</v>
      </c>
      <c r="BM41" s="75" t="s">
        <v>542</v>
      </c>
      <c r="BN41" s="44">
        <f t="shared" ref="BN41:BN43" si="139">VLOOKUP(BM41,$BM$10:$BN$13,2,FALSE)</f>
        <v>5</v>
      </c>
      <c r="BO41" s="44" t="s">
        <v>351</v>
      </c>
      <c r="BP41" s="44">
        <f t="shared" ref="BP41:BP43" si="140">IF(BO41="ano",BP$7,BP$8)</f>
        <v>0</v>
      </c>
      <c r="BQ41" s="44" t="s">
        <v>351</v>
      </c>
      <c r="BR41" s="44">
        <f t="shared" ref="BR41:BR43" si="141">IF(BQ41="ano",BR$7,BR$8)</f>
        <v>0</v>
      </c>
      <c r="BS41" s="45" t="s">
        <v>350</v>
      </c>
      <c r="BT41" s="45">
        <f t="shared" ref="BT41:BT43" si="142">IF(BS41="ano",BT$7,BT$8)</f>
        <v>0</v>
      </c>
      <c r="BU41" s="45" t="s">
        <v>350</v>
      </c>
      <c r="BV41" s="45">
        <f t="shared" ref="BV41:BV43" si="143">IF(BU41="ano",BV$7,BV$8)</f>
        <v>0</v>
      </c>
      <c r="BW41" s="56">
        <f>F41+H41+J41+L41+N41+P41+R41+T41+V41+X41+Z41+AB41+AD41+AF41+AH41+AJ41+AL41+AN41+AP41+AR41+AT41+AV41+AX41+AZ41+BB41+BD41+BF41+BH41+BJ41+BL41+BN41+BP41+BR41+BT41+BV41</f>
        <v>185</v>
      </c>
    </row>
    <row r="42" spans="1:75" ht="58" x14ac:dyDescent="0.35">
      <c r="A42" s="54" t="s">
        <v>178</v>
      </c>
      <c r="B42" s="55" t="s">
        <v>323</v>
      </c>
      <c r="C42" s="11" t="s">
        <v>79</v>
      </c>
      <c r="D42" s="11" t="s">
        <v>77</v>
      </c>
      <c r="E42" s="63" t="s">
        <v>349</v>
      </c>
      <c r="F42" s="64">
        <f t="shared" si="109"/>
        <v>30</v>
      </c>
      <c r="G42" s="63" t="s">
        <v>350</v>
      </c>
      <c r="H42" s="64">
        <f t="shared" si="110"/>
        <v>0</v>
      </c>
      <c r="I42" s="63" t="s">
        <v>350</v>
      </c>
      <c r="J42" s="64">
        <f t="shared" si="111"/>
        <v>0</v>
      </c>
      <c r="K42" s="63" t="s">
        <v>375</v>
      </c>
      <c r="L42" s="64">
        <f t="shared" si="112"/>
        <v>50</v>
      </c>
      <c r="M42" s="63" t="s">
        <v>350</v>
      </c>
      <c r="N42" s="64">
        <f t="shared" si="113"/>
        <v>0</v>
      </c>
      <c r="O42" s="63" t="s">
        <v>350</v>
      </c>
      <c r="P42" s="64">
        <f t="shared" si="114"/>
        <v>0</v>
      </c>
      <c r="Q42" s="63" t="s">
        <v>349</v>
      </c>
      <c r="R42" s="64">
        <f t="shared" si="115"/>
        <v>30</v>
      </c>
      <c r="S42" s="63" t="s">
        <v>350</v>
      </c>
      <c r="T42" s="64">
        <f t="shared" si="116"/>
        <v>0</v>
      </c>
      <c r="U42" s="63" t="s">
        <v>350</v>
      </c>
      <c r="V42" s="64">
        <f t="shared" si="117"/>
        <v>0</v>
      </c>
      <c r="W42" s="63" t="s">
        <v>350</v>
      </c>
      <c r="X42" s="64">
        <f t="shared" si="118"/>
        <v>0</v>
      </c>
      <c r="Y42" s="63" t="s">
        <v>525</v>
      </c>
      <c r="Z42" s="64">
        <f t="shared" si="119"/>
        <v>0</v>
      </c>
      <c r="AA42" s="63" t="s">
        <v>350</v>
      </c>
      <c r="AB42" s="64">
        <f t="shared" si="120"/>
        <v>0</v>
      </c>
      <c r="AC42" s="65" t="s">
        <v>526</v>
      </c>
      <c r="AD42" s="66">
        <f t="shared" si="121"/>
        <v>0</v>
      </c>
      <c r="AE42" s="65" t="s">
        <v>350</v>
      </c>
      <c r="AF42" s="66">
        <f t="shared" si="122"/>
        <v>0</v>
      </c>
      <c r="AG42" s="65" t="s">
        <v>530</v>
      </c>
      <c r="AH42" s="66">
        <f t="shared" si="123"/>
        <v>15</v>
      </c>
      <c r="AI42" s="67" t="s">
        <v>355</v>
      </c>
      <c r="AJ42" s="68">
        <f t="shared" si="124"/>
        <v>10</v>
      </c>
      <c r="AK42" s="67" t="s">
        <v>355</v>
      </c>
      <c r="AL42" s="68">
        <f t="shared" si="125"/>
        <v>10</v>
      </c>
      <c r="AM42" s="67" t="s">
        <v>362</v>
      </c>
      <c r="AN42" s="68">
        <f t="shared" si="126"/>
        <v>30</v>
      </c>
      <c r="AO42" s="67" t="s">
        <v>363</v>
      </c>
      <c r="AP42" s="68">
        <f t="shared" si="127"/>
        <v>10</v>
      </c>
      <c r="AQ42" s="67" t="s">
        <v>355</v>
      </c>
      <c r="AR42" s="68">
        <f t="shared" si="128"/>
        <v>15</v>
      </c>
      <c r="AS42" s="67" t="s">
        <v>367</v>
      </c>
      <c r="AT42" s="68">
        <f t="shared" si="129"/>
        <v>-5</v>
      </c>
      <c r="AU42" s="67" t="s">
        <v>368</v>
      </c>
      <c r="AV42" s="68">
        <f t="shared" si="130"/>
        <v>0</v>
      </c>
      <c r="AW42" s="69" t="s">
        <v>373</v>
      </c>
      <c r="AX42" s="70">
        <f t="shared" si="131"/>
        <v>5</v>
      </c>
      <c r="AY42" s="69" t="s">
        <v>527</v>
      </c>
      <c r="AZ42" s="70">
        <f t="shared" si="132"/>
        <v>0</v>
      </c>
      <c r="BA42" s="71" t="s">
        <v>349</v>
      </c>
      <c r="BB42" s="72">
        <f t="shared" si="133"/>
        <v>20</v>
      </c>
      <c r="BC42" s="71" t="s">
        <v>382</v>
      </c>
      <c r="BD42" s="72">
        <f t="shared" si="134"/>
        <v>0</v>
      </c>
      <c r="BE42" s="73" t="s">
        <v>349</v>
      </c>
      <c r="BF42" s="74">
        <f t="shared" si="135"/>
        <v>25</v>
      </c>
      <c r="BG42" s="73" t="s">
        <v>349</v>
      </c>
      <c r="BH42" s="74">
        <f t="shared" si="136"/>
        <v>15</v>
      </c>
      <c r="BI42" s="44" t="s">
        <v>351</v>
      </c>
      <c r="BJ42" s="44">
        <f t="shared" si="137"/>
        <v>0</v>
      </c>
      <c r="BK42" s="75" t="s">
        <v>542</v>
      </c>
      <c r="BL42" s="44">
        <f t="shared" si="138"/>
        <v>5</v>
      </c>
      <c r="BM42" s="75" t="s">
        <v>542</v>
      </c>
      <c r="BN42" s="44">
        <f t="shared" si="139"/>
        <v>5</v>
      </c>
      <c r="BO42" s="44" t="s">
        <v>351</v>
      </c>
      <c r="BP42" s="44">
        <f t="shared" si="140"/>
        <v>0</v>
      </c>
      <c r="BQ42" s="44" t="s">
        <v>351</v>
      </c>
      <c r="BR42" s="44">
        <f t="shared" si="141"/>
        <v>0</v>
      </c>
      <c r="BS42" s="45" t="s">
        <v>350</v>
      </c>
      <c r="BT42" s="45">
        <f t="shared" si="142"/>
        <v>0</v>
      </c>
      <c r="BU42" s="45" t="s">
        <v>349</v>
      </c>
      <c r="BV42" s="45">
        <f t="shared" si="143"/>
        <v>5</v>
      </c>
      <c r="BW42" s="56">
        <f>F42+H42+J42+L42+N42+P42+R42+T42+V42+X42+Z42+AB42+AD42+AF42+AH42+AJ42+AL42+AN42+AP42+AR42+AT42+AV42+AX42+AZ42+BB42+BD42+BF42+BH42+BJ42+BL42+BN42+BP42+BR42+BT42+BV42</f>
        <v>275</v>
      </c>
    </row>
    <row r="43" spans="1:75" ht="58" x14ac:dyDescent="0.35">
      <c r="A43" s="54" t="s">
        <v>179</v>
      </c>
      <c r="B43" s="80" t="s">
        <v>15</v>
      </c>
      <c r="C43" s="11" t="s">
        <v>0</v>
      </c>
      <c r="D43" s="11" t="s">
        <v>77</v>
      </c>
      <c r="E43" s="63" t="s">
        <v>349</v>
      </c>
      <c r="F43" s="64">
        <f t="shared" si="109"/>
        <v>30</v>
      </c>
      <c r="G43" s="63" t="s">
        <v>350</v>
      </c>
      <c r="H43" s="64">
        <f t="shared" si="110"/>
        <v>0</v>
      </c>
      <c r="I43" s="63" t="s">
        <v>350</v>
      </c>
      <c r="J43" s="64">
        <f t="shared" si="111"/>
        <v>0</v>
      </c>
      <c r="K43" s="63" t="s">
        <v>375</v>
      </c>
      <c r="L43" s="64">
        <f t="shared" si="112"/>
        <v>50</v>
      </c>
      <c r="M43" s="63" t="s">
        <v>350</v>
      </c>
      <c r="N43" s="64">
        <f t="shared" si="113"/>
        <v>0</v>
      </c>
      <c r="O43" s="63" t="s">
        <v>350</v>
      </c>
      <c r="P43" s="64">
        <f t="shared" si="114"/>
        <v>0</v>
      </c>
      <c r="Q43" s="63" t="s">
        <v>350</v>
      </c>
      <c r="R43" s="64">
        <f t="shared" si="115"/>
        <v>0</v>
      </c>
      <c r="S43" s="63" t="s">
        <v>350</v>
      </c>
      <c r="T43" s="64">
        <f t="shared" si="116"/>
        <v>0</v>
      </c>
      <c r="U43" s="63" t="s">
        <v>350</v>
      </c>
      <c r="V43" s="64">
        <f t="shared" si="117"/>
        <v>0</v>
      </c>
      <c r="W43" s="63" t="s">
        <v>350</v>
      </c>
      <c r="X43" s="64">
        <f t="shared" si="118"/>
        <v>0</v>
      </c>
      <c r="Y43" s="63" t="s">
        <v>525</v>
      </c>
      <c r="Z43" s="64">
        <f t="shared" si="119"/>
        <v>0</v>
      </c>
      <c r="AA43" s="63" t="s">
        <v>350</v>
      </c>
      <c r="AB43" s="64">
        <f t="shared" si="120"/>
        <v>0</v>
      </c>
      <c r="AC43" s="65" t="s">
        <v>526</v>
      </c>
      <c r="AD43" s="66">
        <f t="shared" si="121"/>
        <v>0</v>
      </c>
      <c r="AE43" s="65" t="s">
        <v>350</v>
      </c>
      <c r="AF43" s="66">
        <f t="shared" si="122"/>
        <v>0</v>
      </c>
      <c r="AG43" s="65" t="s">
        <v>528</v>
      </c>
      <c r="AH43" s="66">
        <f t="shared" si="123"/>
        <v>0</v>
      </c>
      <c r="AI43" s="67" t="s">
        <v>357</v>
      </c>
      <c r="AJ43" s="68">
        <f t="shared" si="124"/>
        <v>0</v>
      </c>
      <c r="AK43" s="67" t="s">
        <v>357</v>
      </c>
      <c r="AL43" s="68">
        <f t="shared" si="125"/>
        <v>0</v>
      </c>
      <c r="AM43" s="67" t="s">
        <v>357</v>
      </c>
      <c r="AN43" s="68">
        <f t="shared" si="126"/>
        <v>0</v>
      </c>
      <c r="AO43" s="67" t="s">
        <v>364</v>
      </c>
      <c r="AP43" s="68">
        <f t="shared" si="127"/>
        <v>0</v>
      </c>
      <c r="AQ43" s="67" t="s">
        <v>357</v>
      </c>
      <c r="AR43" s="68">
        <f t="shared" si="128"/>
        <v>0</v>
      </c>
      <c r="AS43" s="67" t="s">
        <v>366</v>
      </c>
      <c r="AT43" s="68">
        <f t="shared" si="129"/>
        <v>0</v>
      </c>
      <c r="AU43" s="67" t="s">
        <v>368</v>
      </c>
      <c r="AV43" s="68">
        <f t="shared" si="130"/>
        <v>0</v>
      </c>
      <c r="AW43" s="69" t="s">
        <v>374</v>
      </c>
      <c r="AX43" s="70">
        <f t="shared" si="131"/>
        <v>0</v>
      </c>
      <c r="AY43" s="69" t="s">
        <v>527</v>
      </c>
      <c r="AZ43" s="70">
        <f t="shared" si="132"/>
        <v>0</v>
      </c>
      <c r="BA43" s="71" t="s">
        <v>349</v>
      </c>
      <c r="BB43" s="72">
        <f t="shared" ref="BB43" si="144">IF(BA43="ano",BB$7,BB$8)</f>
        <v>20</v>
      </c>
      <c r="BC43" s="71" t="s">
        <v>382</v>
      </c>
      <c r="BD43" s="72">
        <f t="shared" ref="BD43" si="145">VLOOKUP(BC43,$BC$10:$BD$13,2,FALSE)</f>
        <v>0</v>
      </c>
      <c r="BE43" s="73" t="s">
        <v>349</v>
      </c>
      <c r="BF43" s="74">
        <f t="shared" si="135"/>
        <v>25</v>
      </c>
      <c r="BG43" s="73" t="s">
        <v>350</v>
      </c>
      <c r="BH43" s="74">
        <f t="shared" si="136"/>
        <v>0</v>
      </c>
      <c r="BI43" s="44" t="s">
        <v>351</v>
      </c>
      <c r="BJ43" s="44">
        <f t="shared" si="137"/>
        <v>0</v>
      </c>
      <c r="BK43" s="75" t="s">
        <v>541</v>
      </c>
      <c r="BL43" s="44">
        <f t="shared" si="138"/>
        <v>20</v>
      </c>
      <c r="BM43" s="75" t="s">
        <v>541</v>
      </c>
      <c r="BN43" s="44">
        <f t="shared" si="139"/>
        <v>20</v>
      </c>
      <c r="BO43" s="44" t="s">
        <v>351</v>
      </c>
      <c r="BP43" s="44">
        <f t="shared" si="140"/>
        <v>0</v>
      </c>
      <c r="BQ43" s="44" t="s">
        <v>351</v>
      </c>
      <c r="BR43" s="44">
        <f t="shared" si="141"/>
        <v>0</v>
      </c>
      <c r="BS43" s="45" t="s">
        <v>350</v>
      </c>
      <c r="BT43" s="45">
        <f t="shared" si="142"/>
        <v>0</v>
      </c>
      <c r="BU43" s="45" t="s">
        <v>350</v>
      </c>
      <c r="BV43" s="45">
        <f t="shared" si="143"/>
        <v>0</v>
      </c>
      <c r="BW43" s="56">
        <f>F43+H43+J43+L43+N43+P43+R43+T43+V43+X43+Z43+AB43+AD43+AF43+AH43+AJ43+AL43+AN43+AP43+AR43+AT43+AV43+AX43+AZ43+BB43+BD43+BF43+BH43+BJ43+BL43+BN43+BP43+BR43+BT43+BV43</f>
        <v>165</v>
      </c>
    </row>
    <row r="44" spans="1:75" ht="29" x14ac:dyDescent="0.35">
      <c r="A44" s="54">
        <v>5000</v>
      </c>
      <c r="B44" s="8" t="s">
        <v>395</v>
      </c>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49"/>
      <c r="AJ44" s="49"/>
      <c r="AK44" s="11"/>
      <c r="AL44" s="11"/>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c r="BT44" s="11"/>
      <c r="BU44" s="11"/>
      <c r="BV44" s="11"/>
      <c r="BW44" s="56"/>
    </row>
    <row r="45" spans="1:75" ht="174" x14ac:dyDescent="0.35">
      <c r="A45" s="54" t="s">
        <v>180</v>
      </c>
      <c r="B45" s="80" t="s">
        <v>74</v>
      </c>
      <c r="C45" s="11" t="s">
        <v>1</v>
      </c>
      <c r="D45" s="11" t="s">
        <v>77</v>
      </c>
      <c r="E45" s="63" t="s">
        <v>349</v>
      </c>
      <c r="F45" s="64">
        <f t="shared" ref="F45:F48" si="146">IF(E45="ano",F$7,F$8)</f>
        <v>30</v>
      </c>
      <c r="G45" s="63" t="s">
        <v>350</v>
      </c>
      <c r="H45" s="64">
        <f t="shared" ref="H45:H48" si="147">IF(G45="ano",H$7,H$8)</f>
        <v>0</v>
      </c>
      <c r="I45" s="63" t="s">
        <v>350</v>
      </c>
      <c r="J45" s="64">
        <f t="shared" ref="J45:J48" si="148">IF(I45="ano",J$7,J$8)</f>
        <v>0</v>
      </c>
      <c r="K45" s="63" t="s">
        <v>375</v>
      </c>
      <c r="L45" s="64">
        <f t="shared" ref="L45:L48" si="149">VLOOKUP(K45,$K$6:$L$9,2,FALSE)</f>
        <v>50</v>
      </c>
      <c r="M45" s="63" t="s">
        <v>350</v>
      </c>
      <c r="N45" s="64">
        <f t="shared" ref="N45:N48" si="150">VLOOKUP(M45,$M$6:$N$9,2,FALSE)</f>
        <v>0</v>
      </c>
      <c r="O45" s="63" t="s">
        <v>350</v>
      </c>
      <c r="P45" s="64">
        <f t="shared" ref="P45:P48" si="151">VLOOKUP(O45,$O$6:$P$9,2,FALSE)</f>
        <v>0</v>
      </c>
      <c r="Q45" s="63" t="s">
        <v>350</v>
      </c>
      <c r="R45" s="64">
        <f t="shared" ref="R45:R48" si="152">IF(Q45="ano",R$7,R$8)</f>
        <v>0</v>
      </c>
      <c r="S45" s="63" t="s">
        <v>350</v>
      </c>
      <c r="T45" s="64">
        <f t="shared" ref="T45:T48" si="153">IF(S45="ano",T$7,T$8)</f>
        <v>0</v>
      </c>
      <c r="U45" s="63" t="s">
        <v>350</v>
      </c>
      <c r="V45" s="64">
        <f t="shared" ref="V45:V48" si="154">IF(U45="ano",V$7,V$8)</f>
        <v>0</v>
      </c>
      <c r="W45" s="63" t="s">
        <v>350</v>
      </c>
      <c r="X45" s="64">
        <f t="shared" ref="X45:X48" si="155">IF(W45="ano",X$7,X$8)</f>
        <v>0</v>
      </c>
      <c r="Y45" s="63" t="s">
        <v>525</v>
      </c>
      <c r="Z45" s="64">
        <f t="shared" ref="Z45:Z48" si="156">VLOOKUP(Y45,$Y$10:$Z$15,2,FALSE)</f>
        <v>0</v>
      </c>
      <c r="AA45" s="63" t="s">
        <v>350</v>
      </c>
      <c r="AB45" s="64">
        <f t="shared" ref="AB45:AB48" si="157">IF(AA45="ano",AB$7,AB$8)</f>
        <v>0</v>
      </c>
      <c r="AC45" s="65" t="s">
        <v>386</v>
      </c>
      <c r="AD45" s="66">
        <f t="shared" ref="AD45:AD48" si="158">VLOOKUP(AC45,$AC$10:$AD$15,2,FALSE)</f>
        <v>25</v>
      </c>
      <c r="AE45" s="65" t="s">
        <v>350</v>
      </c>
      <c r="AF45" s="66">
        <f t="shared" ref="AF45:AF48" si="159">IF(AE45="ano",AF$7,AF$8)</f>
        <v>0</v>
      </c>
      <c r="AG45" s="65" t="s">
        <v>528</v>
      </c>
      <c r="AH45" s="66">
        <f t="shared" ref="AH45:AH48" si="160">VLOOKUP(AG45,$AG$10:$AH$13,2,FALSE)</f>
        <v>0</v>
      </c>
      <c r="AI45" s="67" t="s">
        <v>355</v>
      </c>
      <c r="AJ45" s="68">
        <f t="shared" ref="AJ45:AJ48" si="161">VLOOKUP(AI45,$AI$10:$AJ$14,2,FALSE)</f>
        <v>10</v>
      </c>
      <c r="AK45" s="67" t="s">
        <v>355</v>
      </c>
      <c r="AL45" s="68">
        <f t="shared" ref="AL45:AL48" si="162">VLOOKUP(AK45,$AK$10:$AL$14,2,FALSE)</f>
        <v>10</v>
      </c>
      <c r="AM45" s="67" t="s">
        <v>362</v>
      </c>
      <c r="AN45" s="68">
        <f t="shared" ref="AN45:AN48" si="163">VLOOKUP(AM45,$AM$10:$AN$14,2,FALSE)</f>
        <v>30</v>
      </c>
      <c r="AO45" s="67" t="s">
        <v>363</v>
      </c>
      <c r="AP45" s="68">
        <f t="shared" ref="AP45:AP48" si="164">IF(AO45="pozitivní",AP$7,AP$8)</f>
        <v>10</v>
      </c>
      <c r="AQ45" s="67" t="s">
        <v>355</v>
      </c>
      <c r="AR45" s="68">
        <f t="shared" ref="AR45:AR48" si="165">VLOOKUP(AQ45,$AQ$10:$AR$13,2,FALSE)</f>
        <v>15</v>
      </c>
      <c r="AS45" s="67" t="s">
        <v>367</v>
      </c>
      <c r="AT45" s="68">
        <f t="shared" ref="AT45:AT48" si="166">VLOOKUP(AS45,$AS$10:$AT$13,2,FALSE)</f>
        <v>-5</v>
      </c>
      <c r="AU45" s="67" t="s">
        <v>368</v>
      </c>
      <c r="AV45" s="68">
        <f t="shared" ref="AV45:AV48" si="167">VLOOKUP(AU45,$AU$10:$AV$13,2,FALSE)</f>
        <v>0</v>
      </c>
      <c r="AW45" s="69" t="s">
        <v>371</v>
      </c>
      <c r="AX45" s="70">
        <f t="shared" ref="AX45:AX48" si="168">VLOOKUP(AW45,$AW$10:$AX$16,2,FALSE)</f>
        <v>15</v>
      </c>
      <c r="AY45" s="69" t="s">
        <v>527</v>
      </c>
      <c r="AZ45" s="70">
        <f t="shared" ref="AZ45:AZ48" si="169">VLOOKUP(AY45,$AY$10:$AZ$16,2,FALSE)</f>
        <v>0</v>
      </c>
      <c r="BA45" s="71" t="s">
        <v>349</v>
      </c>
      <c r="BB45" s="72">
        <f t="shared" ref="BB45:BB48" si="170">IF(BA45="ano",BB$7,BB$8)</f>
        <v>20</v>
      </c>
      <c r="BC45" s="71" t="s">
        <v>382</v>
      </c>
      <c r="BD45" s="72">
        <f t="shared" ref="BD45:BD48" si="171">VLOOKUP(BC45,$BC$10:$BD$13,2,FALSE)</f>
        <v>0</v>
      </c>
      <c r="BE45" s="73" t="s">
        <v>349</v>
      </c>
      <c r="BF45" s="74">
        <f t="shared" ref="BF45:BF48" si="172">IF(BE45="ano",BF$7,BF$8)</f>
        <v>25</v>
      </c>
      <c r="BG45" s="73" t="s">
        <v>349</v>
      </c>
      <c r="BH45" s="74">
        <f t="shared" ref="BH45:BH48" si="173">IF(BG45="ano",BH$7,BH$8)</f>
        <v>15</v>
      </c>
      <c r="BI45" s="44" t="s">
        <v>351</v>
      </c>
      <c r="BJ45" s="44">
        <f t="shared" ref="BJ45:BJ48" si="174">IF(BI45="ano",BJ$7,BJ$8)</f>
        <v>0</v>
      </c>
      <c r="BK45" s="75" t="s">
        <v>542</v>
      </c>
      <c r="BL45" s="44">
        <f t="shared" ref="BL45:BL48" si="175">VLOOKUP(BK45,$BK$10:$BL$13,2,FALSE)</f>
        <v>5</v>
      </c>
      <c r="BM45" s="75" t="s">
        <v>542</v>
      </c>
      <c r="BN45" s="44">
        <f t="shared" ref="BN45:BN48" si="176">VLOOKUP(BM45,$BM$10:$BN$13,2,FALSE)</f>
        <v>5</v>
      </c>
      <c r="BO45" s="44" t="s">
        <v>351</v>
      </c>
      <c r="BP45" s="44">
        <f t="shared" ref="BP45:BP48" si="177">IF(BO45="ano",BP$7,BP$8)</f>
        <v>0</v>
      </c>
      <c r="BQ45" s="44" t="s">
        <v>351</v>
      </c>
      <c r="BR45" s="44">
        <f t="shared" ref="BR45:BR48" si="178">IF(BQ45="ano",BR$7,BR$8)</f>
        <v>0</v>
      </c>
      <c r="BS45" s="45" t="s">
        <v>349</v>
      </c>
      <c r="BT45" s="45">
        <f t="shared" ref="BT45:BT48" si="179">IF(BS45="ano",BT$7,BT$8)</f>
        <v>20</v>
      </c>
      <c r="BU45" s="45" t="s">
        <v>350</v>
      </c>
      <c r="BV45" s="45">
        <f t="shared" ref="BV45:BV48" si="180">IF(BU45="ano",BV$7,BV$8)</f>
        <v>0</v>
      </c>
      <c r="BW45" s="56">
        <f>F45+H45+J45+L45+N45+P45+R45+T45+V45+X45+Z45+AB45+AD45+AF45+AH45+AJ45+AL45+AN45+AP45+AR45+AT45+AV45+AX45+AZ45+BB45+BD45+BF45+BH45+BJ45+BL45+BN45+BP45+BR45+BT45+BV45</f>
        <v>280</v>
      </c>
    </row>
    <row r="46" spans="1:75" ht="87" x14ac:dyDescent="0.35">
      <c r="A46" s="54" t="s">
        <v>181</v>
      </c>
      <c r="B46" s="80" t="s">
        <v>16</v>
      </c>
      <c r="C46" s="11" t="s">
        <v>79</v>
      </c>
      <c r="D46" s="11" t="s">
        <v>78</v>
      </c>
      <c r="E46" s="63" t="s">
        <v>350</v>
      </c>
      <c r="F46" s="64">
        <f t="shared" si="146"/>
        <v>0</v>
      </c>
      <c r="G46" s="63" t="s">
        <v>350</v>
      </c>
      <c r="H46" s="64">
        <f t="shared" si="147"/>
        <v>0</v>
      </c>
      <c r="I46" s="63" t="s">
        <v>349</v>
      </c>
      <c r="J46" s="64">
        <f t="shared" si="148"/>
        <v>10</v>
      </c>
      <c r="K46" s="63" t="s">
        <v>350</v>
      </c>
      <c r="L46" s="64">
        <f t="shared" si="149"/>
        <v>0</v>
      </c>
      <c r="M46" s="63" t="s">
        <v>350</v>
      </c>
      <c r="N46" s="64">
        <f t="shared" si="150"/>
        <v>0</v>
      </c>
      <c r="O46" s="63" t="s">
        <v>350</v>
      </c>
      <c r="P46" s="64">
        <f t="shared" si="151"/>
        <v>0</v>
      </c>
      <c r="Q46" s="63" t="s">
        <v>349</v>
      </c>
      <c r="R46" s="64">
        <f t="shared" si="152"/>
        <v>30</v>
      </c>
      <c r="S46" s="63" t="s">
        <v>349</v>
      </c>
      <c r="T46" s="64">
        <f t="shared" si="153"/>
        <v>15</v>
      </c>
      <c r="U46" s="63" t="s">
        <v>350</v>
      </c>
      <c r="V46" s="64">
        <f t="shared" si="154"/>
        <v>0</v>
      </c>
      <c r="W46" s="63" t="s">
        <v>350</v>
      </c>
      <c r="X46" s="64">
        <f t="shared" si="155"/>
        <v>0</v>
      </c>
      <c r="Y46" s="63" t="s">
        <v>525</v>
      </c>
      <c r="Z46" s="64">
        <f t="shared" si="156"/>
        <v>0</v>
      </c>
      <c r="AA46" s="63" t="s">
        <v>350</v>
      </c>
      <c r="AB46" s="64">
        <f t="shared" si="157"/>
        <v>0</v>
      </c>
      <c r="AC46" s="65" t="s">
        <v>526</v>
      </c>
      <c r="AD46" s="66">
        <f t="shared" si="158"/>
        <v>0</v>
      </c>
      <c r="AE46" s="65" t="s">
        <v>350</v>
      </c>
      <c r="AF46" s="66">
        <f t="shared" si="159"/>
        <v>0</v>
      </c>
      <c r="AG46" s="65" t="s">
        <v>529</v>
      </c>
      <c r="AH46" s="66">
        <f t="shared" si="160"/>
        <v>5</v>
      </c>
      <c r="AI46" s="67" t="s">
        <v>355</v>
      </c>
      <c r="AJ46" s="68">
        <f t="shared" si="161"/>
        <v>10</v>
      </c>
      <c r="AK46" s="67" t="s">
        <v>355</v>
      </c>
      <c r="AL46" s="68">
        <f t="shared" si="162"/>
        <v>10</v>
      </c>
      <c r="AM46" s="67" t="s">
        <v>362</v>
      </c>
      <c r="AN46" s="68">
        <f t="shared" si="163"/>
        <v>30</v>
      </c>
      <c r="AO46" s="67" t="s">
        <v>363</v>
      </c>
      <c r="AP46" s="68">
        <f t="shared" si="164"/>
        <v>10</v>
      </c>
      <c r="AQ46" s="67" t="s">
        <v>355</v>
      </c>
      <c r="AR46" s="68">
        <f t="shared" si="165"/>
        <v>15</v>
      </c>
      <c r="AS46" s="67" t="s">
        <v>365</v>
      </c>
      <c r="AT46" s="68">
        <f t="shared" si="166"/>
        <v>5</v>
      </c>
      <c r="AU46" s="67" t="s">
        <v>364</v>
      </c>
      <c r="AV46" s="68">
        <f t="shared" si="167"/>
        <v>5</v>
      </c>
      <c r="AW46" s="69" t="s">
        <v>371</v>
      </c>
      <c r="AX46" s="70">
        <f t="shared" si="168"/>
        <v>15</v>
      </c>
      <c r="AY46" s="69" t="s">
        <v>527</v>
      </c>
      <c r="AZ46" s="70">
        <f t="shared" si="169"/>
        <v>0</v>
      </c>
      <c r="BA46" s="71" t="s">
        <v>349</v>
      </c>
      <c r="BB46" s="72">
        <f t="shared" si="170"/>
        <v>20</v>
      </c>
      <c r="BC46" s="71" t="s">
        <v>382</v>
      </c>
      <c r="BD46" s="72">
        <f t="shared" si="171"/>
        <v>0</v>
      </c>
      <c r="BE46" s="73" t="s">
        <v>349</v>
      </c>
      <c r="BF46" s="74">
        <f t="shared" si="172"/>
        <v>25</v>
      </c>
      <c r="BG46" s="73" t="s">
        <v>349</v>
      </c>
      <c r="BH46" s="74">
        <f t="shared" si="173"/>
        <v>15</v>
      </c>
      <c r="BI46" s="44" t="s">
        <v>351</v>
      </c>
      <c r="BJ46" s="44">
        <f t="shared" si="174"/>
        <v>0</v>
      </c>
      <c r="BK46" s="75" t="s">
        <v>542</v>
      </c>
      <c r="BL46" s="44">
        <f t="shared" si="175"/>
        <v>5</v>
      </c>
      <c r="BM46" s="75" t="s">
        <v>542</v>
      </c>
      <c r="BN46" s="44">
        <f t="shared" si="176"/>
        <v>5</v>
      </c>
      <c r="BO46" s="44" t="s">
        <v>351</v>
      </c>
      <c r="BP46" s="44">
        <f t="shared" si="177"/>
        <v>0</v>
      </c>
      <c r="BQ46" s="44" t="s">
        <v>351</v>
      </c>
      <c r="BR46" s="44">
        <f t="shared" si="178"/>
        <v>0</v>
      </c>
      <c r="BS46" s="45" t="s">
        <v>349</v>
      </c>
      <c r="BT46" s="45">
        <f t="shared" si="179"/>
        <v>20</v>
      </c>
      <c r="BU46" s="45" t="s">
        <v>350</v>
      </c>
      <c r="BV46" s="45">
        <f t="shared" si="180"/>
        <v>0</v>
      </c>
      <c r="BW46" s="56">
        <f>F46+H46+J46+L46+N46+P46+R46+T46+V46+X46+Z46+AB46+AD46+AF46+AH46+AJ46+AL46+AN46+AP46+AR46+AT46+AV46+AX46+AZ46+BB46+BD46+BF46+BH46+BJ46+BL46+BN46+BP46+BR46+BT46+BV46</f>
        <v>250</v>
      </c>
    </row>
    <row r="47" spans="1:75" ht="87" x14ac:dyDescent="0.35">
      <c r="A47" s="54" t="s">
        <v>182</v>
      </c>
      <c r="B47" s="80" t="s">
        <v>88</v>
      </c>
      <c r="C47" s="11" t="s">
        <v>0</v>
      </c>
      <c r="D47" s="11" t="s">
        <v>77</v>
      </c>
      <c r="E47" s="63" t="s">
        <v>349</v>
      </c>
      <c r="F47" s="64">
        <f t="shared" si="146"/>
        <v>30</v>
      </c>
      <c r="G47" s="63" t="s">
        <v>350</v>
      </c>
      <c r="H47" s="64">
        <f t="shared" si="147"/>
        <v>0</v>
      </c>
      <c r="I47" s="63" t="s">
        <v>350</v>
      </c>
      <c r="J47" s="64">
        <f t="shared" si="148"/>
        <v>0</v>
      </c>
      <c r="K47" s="63" t="s">
        <v>375</v>
      </c>
      <c r="L47" s="64">
        <f t="shared" si="149"/>
        <v>50</v>
      </c>
      <c r="M47" s="63" t="s">
        <v>350</v>
      </c>
      <c r="N47" s="64">
        <f t="shared" si="150"/>
        <v>0</v>
      </c>
      <c r="O47" s="63" t="s">
        <v>350</v>
      </c>
      <c r="P47" s="64">
        <f t="shared" si="151"/>
        <v>0</v>
      </c>
      <c r="Q47" s="63" t="s">
        <v>350</v>
      </c>
      <c r="R47" s="64">
        <f t="shared" si="152"/>
        <v>0</v>
      </c>
      <c r="S47" s="63" t="s">
        <v>350</v>
      </c>
      <c r="T47" s="64">
        <f t="shared" si="153"/>
        <v>0</v>
      </c>
      <c r="U47" s="63" t="s">
        <v>350</v>
      </c>
      <c r="V47" s="64">
        <f t="shared" si="154"/>
        <v>0</v>
      </c>
      <c r="W47" s="63" t="s">
        <v>350</v>
      </c>
      <c r="X47" s="64">
        <f t="shared" si="155"/>
        <v>0</v>
      </c>
      <c r="Y47" s="63" t="s">
        <v>525</v>
      </c>
      <c r="Z47" s="64">
        <f t="shared" si="156"/>
        <v>0</v>
      </c>
      <c r="AA47" s="63" t="s">
        <v>350</v>
      </c>
      <c r="AB47" s="64">
        <f t="shared" si="157"/>
        <v>0</v>
      </c>
      <c r="AC47" s="65" t="s">
        <v>361</v>
      </c>
      <c r="AD47" s="66">
        <f t="shared" si="158"/>
        <v>0</v>
      </c>
      <c r="AE47" s="65" t="s">
        <v>350</v>
      </c>
      <c r="AF47" s="66">
        <f t="shared" si="159"/>
        <v>0</v>
      </c>
      <c r="AG47" s="65" t="s">
        <v>528</v>
      </c>
      <c r="AH47" s="66">
        <f t="shared" si="160"/>
        <v>0</v>
      </c>
      <c r="AI47" s="67" t="s">
        <v>356</v>
      </c>
      <c r="AJ47" s="68">
        <f t="shared" si="161"/>
        <v>5</v>
      </c>
      <c r="AK47" s="67" t="s">
        <v>356</v>
      </c>
      <c r="AL47" s="68">
        <f t="shared" si="162"/>
        <v>5</v>
      </c>
      <c r="AM47" s="67" t="s">
        <v>356</v>
      </c>
      <c r="AN47" s="68">
        <f t="shared" si="163"/>
        <v>15</v>
      </c>
      <c r="AO47" s="67" t="s">
        <v>364</v>
      </c>
      <c r="AP47" s="68">
        <f t="shared" si="164"/>
        <v>0</v>
      </c>
      <c r="AQ47" s="67" t="s">
        <v>357</v>
      </c>
      <c r="AR47" s="68">
        <f t="shared" si="165"/>
        <v>0</v>
      </c>
      <c r="AS47" s="67" t="s">
        <v>366</v>
      </c>
      <c r="AT47" s="68">
        <f t="shared" si="166"/>
        <v>0</v>
      </c>
      <c r="AU47" s="67" t="s">
        <v>368</v>
      </c>
      <c r="AV47" s="68">
        <f t="shared" si="167"/>
        <v>0</v>
      </c>
      <c r="AW47" s="69" t="s">
        <v>373</v>
      </c>
      <c r="AX47" s="70">
        <f t="shared" si="168"/>
        <v>5</v>
      </c>
      <c r="AY47" s="69" t="s">
        <v>527</v>
      </c>
      <c r="AZ47" s="70">
        <f t="shared" si="169"/>
        <v>0</v>
      </c>
      <c r="BA47" s="71" t="s">
        <v>349</v>
      </c>
      <c r="BB47" s="72">
        <f t="shared" si="170"/>
        <v>20</v>
      </c>
      <c r="BC47" s="71" t="s">
        <v>383</v>
      </c>
      <c r="BD47" s="72">
        <f t="shared" si="171"/>
        <v>-10</v>
      </c>
      <c r="BE47" s="73" t="s">
        <v>349</v>
      </c>
      <c r="BF47" s="74">
        <f t="shared" si="172"/>
        <v>25</v>
      </c>
      <c r="BG47" s="73" t="s">
        <v>350</v>
      </c>
      <c r="BH47" s="74">
        <f t="shared" si="173"/>
        <v>0</v>
      </c>
      <c r="BI47" s="44" t="s">
        <v>351</v>
      </c>
      <c r="BJ47" s="44">
        <f t="shared" si="174"/>
        <v>0</v>
      </c>
      <c r="BK47" s="75" t="s">
        <v>541</v>
      </c>
      <c r="BL47" s="44">
        <f t="shared" si="175"/>
        <v>20</v>
      </c>
      <c r="BM47" s="75" t="s">
        <v>541</v>
      </c>
      <c r="BN47" s="44">
        <f t="shared" si="176"/>
        <v>20</v>
      </c>
      <c r="BO47" s="44" t="s">
        <v>351</v>
      </c>
      <c r="BP47" s="44">
        <f t="shared" si="177"/>
        <v>0</v>
      </c>
      <c r="BQ47" s="44" t="s">
        <v>351</v>
      </c>
      <c r="BR47" s="44">
        <f t="shared" si="178"/>
        <v>0</v>
      </c>
      <c r="BS47" s="45" t="s">
        <v>350</v>
      </c>
      <c r="BT47" s="45">
        <f t="shared" si="179"/>
        <v>0</v>
      </c>
      <c r="BU47" s="45" t="s">
        <v>350</v>
      </c>
      <c r="BV47" s="45">
        <f t="shared" si="180"/>
        <v>0</v>
      </c>
      <c r="BW47" s="56">
        <f>F47+H47+J47+L47+N47+P47+R47+T47+V47+X47+Z47+AB47+AD47+AF47+AH47+AJ47+AL47+AN47+AP47+AR47+AT47+AV47+AX47+AZ47+BB47+BD47+BF47+BH47+BJ47+BL47+BN47+BP47+BR47+BT47+BV47</f>
        <v>185</v>
      </c>
    </row>
    <row r="48" spans="1:75" ht="145" x14ac:dyDescent="0.35">
      <c r="A48" s="54" t="s">
        <v>183</v>
      </c>
      <c r="B48" s="80" t="s">
        <v>312</v>
      </c>
      <c r="C48" s="11" t="s">
        <v>0</v>
      </c>
      <c r="D48" s="11" t="s">
        <v>77</v>
      </c>
      <c r="E48" s="63" t="s">
        <v>350</v>
      </c>
      <c r="F48" s="64">
        <f t="shared" si="146"/>
        <v>0</v>
      </c>
      <c r="G48" s="63" t="s">
        <v>350</v>
      </c>
      <c r="H48" s="64">
        <f t="shared" si="147"/>
        <v>0</v>
      </c>
      <c r="I48" s="63" t="s">
        <v>350</v>
      </c>
      <c r="J48" s="64">
        <f t="shared" si="148"/>
        <v>0</v>
      </c>
      <c r="K48" s="63" t="s">
        <v>350</v>
      </c>
      <c r="L48" s="64">
        <f t="shared" si="149"/>
        <v>0</v>
      </c>
      <c r="M48" s="63" t="s">
        <v>354</v>
      </c>
      <c r="N48" s="64">
        <f t="shared" si="150"/>
        <v>20</v>
      </c>
      <c r="O48" s="63" t="s">
        <v>350</v>
      </c>
      <c r="P48" s="64">
        <f t="shared" si="151"/>
        <v>0</v>
      </c>
      <c r="Q48" s="63" t="s">
        <v>350</v>
      </c>
      <c r="R48" s="64">
        <f t="shared" si="152"/>
        <v>0</v>
      </c>
      <c r="S48" s="63" t="s">
        <v>350</v>
      </c>
      <c r="T48" s="64">
        <f t="shared" si="153"/>
        <v>0</v>
      </c>
      <c r="U48" s="63" t="s">
        <v>350</v>
      </c>
      <c r="V48" s="64">
        <f t="shared" si="154"/>
        <v>0</v>
      </c>
      <c r="W48" s="63" t="s">
        <v>350</v>
      </c>
      <c r="X48" s="64">
        <f t="shared" si="155"/>
        <v>0</v>
      </c>
      <c r="Y48" s="63" t="s">
        <v>378</v>
      </c>
      <c r="Z48" s="64">
        <f t="shared" si="156"/>
        <v>15</v>
      </c>
      <c r="AA48" s="63" t="s">
        <v>350</v>
      </c>
      <c r="AB48" s="64">
        <f t="shared" si="157"/>
        <v>0</v>
      </c>
      <c r="AC48" s="65" t="s">
        <v>360</v>
      </c>
      <c r="AD48" s="66">
        <f t="shared" si="158"/>
        <v>10</v>
      </c>
      <c r="AE48" s="65" t="s">
        <v>350</v>
      </c>
      <c r="AF48" s="66">
        <f t="shared" si="159"/>
        <v>0</v>
      </c>
      <c r="AG48" s="65" t="s">
        <v>528</v>
      </c>
      <c r="AH48" s="66">
        <f t="shared" si="160"/>
        <v>0</v>
      </c>
      <c r="AI48" s="67" t="s">
        <v>356</v>
      </c>
      <c r="AJ48" s="68">
        <f t="shared" si="161"/>
        <v>5</v>
      </c>
      <c r="AK48" s="67" t="s">
        <v>356</v>
      </c>
      <c r="AL48" s="68">
        <f t="shared" si="162"/>
        <v>5</v>
      </c>
      <c r="AM48" s="67" t="s">
        <v>356</v>
      </c>
      <c r="AN48" s="68">
        <f t="shared" si="163"/>
        <v>15</v>
      </c>
      <c r="AO48" s="67" t="s">
        <v>363</v>
      </c>
      <c r="AP48" s="68">
        <f t="shared" si="164"/>
        <v>10</v>
      </c>
      <c r="AQ48" s="67" t="s">
        <v>356</v>
      </c>
      <c r="AR48" s="68">
        <f t="shared" si="165"/>
        <v>10</v>
      </c>
      <c r="AS48" s="67" t="s">
        <v>366</v>
      </c>
      <c r="AT48" s="68">
        <f t="shared" si="166"/>
        <v>0</v>
      </c>
      <c r="AU48" s="67" t="s">
        <v>368</v>
      </c>
      <c r="AV48" s="68">
        <f t="shared" si="167"/>
        <v>0</v>
      </c>
      <c r="AW48" s="69" t="s">
        <v>527</v>
      </c>
      <c r="AX48" s="70">
        <f t="shared" si="168"/>
        <v>0</v>
      </c>
      <c r="AY48" s="69" t="s">
        <v>527</v>
      </c>
      <c r="AZ48" s="70">
        <f t="shared" si="169"/>
        <v>0</v>
      </c>
      <c r="BA48" s="71" t="s">
        <v>349</v>
      </c>
      <c r="BB48" s="72">
        <f t="shared" si="170"/>
        <v>20</v>
      </c>
      <c r="BC48" s="71" t="s">
        <v>382</v>
      </c>
      <c r="BD48" s="72">
        <f t="shared" si="171"/>
        <v>0</v>
      </c>
      <c r="BE48" s="73" t="s">
        <v>349</v>
      </c>
      <c r="BF48" s="74">
        <f t="shared" si="172"/>
        <v>25</v>
      </c>
      <c r="BG48" s="73" t="s">
        <v>350</v>
      </c>
      <c r="BH48" s="74">
        <f t="shared" si="173"/>
        <v>0</v>
      </c>
      <c r="BI48" s="44" t="s">
        <v>351</v>
      </c>
      <c r="BJ48" s="44">
        <f t="shared" si="174"/>
        <v>0</v>
      </c>
      <c r="BK48" s="75" t="s">
        <v>541</v>
      </c>
      <c r="BL48" s="44">
        <f t="shared" si="175"/>
        <v>20</v>
      </c>
      <c r="BM48" s="75" t="s">
        <v>541</v>
      </c>
      <c r="BN48" s="44">
        <f t="shared" si="176"/>
        <v>20</v>
      </c>
      <c r="BO48" s="44" t="s">
        <v>351</v>
      </c>
      <c r="BP48" s="44">
        <f t="shared" si="177"/>
        <v>0</v>
      </c>
      <c r="BQ48" s="44" t="s">
        <v>351</v>
      </c>
      <c r="BR48" s="44">
        <f t="shared" si="178"/>
        <v>0</v>
      </c>
      <c r="BS48" s="45" t="s">
        <v>350</v>
      </c>
      <c r="BT48" s="45">
        <f t="shared" si="179"/>
        <v>0</v>
      </c>
      <c r="BU48" s="45" t="s">
        <v>350</v>
      </c>
      <c r="BV48" s="45">
        <f t="shared" si="180"/>
        <v>0</v>
      </c>
      <c r="BW48" s="56">
        <f>F48+H48+J48+L48+N48+P48+R48+T48+V48+X48+Z48+AB48+AD48+AF48+AH48+AJ48+AL48+AN48+AP48+AR48+AT48+AV48+AX48+AZ48+BB48+BD48+BF48+BH48+BJ48+BL48+BN48+BP48+BR48+BT48+BV48</f>
        <v>175</v>
      </c>
    </row>
    <row r="49" spans="1:75" ht="29" x14ac:dyDescent="0.35">
      <c r="A49" s="54">
        <v>6000</v>
      </c>
      <c r="B49" s="8" t="s">
        <v>396</v>
      </c>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49"/>
      <c r="AJ49" s="49"/>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56"/>
    </row>
    <row r="50" spans="1:75" ht="87" x14ac:dyDescent="0.35">
      <c r="A50" s="54" t="s">
        <v>184</v>
      </c>
      <c r="B50" s="80" t="s">
        <v>19</v>
      </c>
      <c r="C50" s="11" t="s">
        <v>1</v>
      </c>
      <c r="D50" s="11" t="s">
        <v>77</v>
      </c>
      <c r="E50" s="63" t="s">
        <v>349</v>
      </c>
      <c r="F50" s="64">
        <f t="shared" ref="F50:F52" si="181">IF(E50="ano",F$7,F$8)</f>
        <v>30</v>
      </c>
      <c r="G50" s="63" t="s">
        <v>350</v>
      </c>
      <c r="H50" s="64">
        <f t="shared" ref="H50:H52" si="182">IF(G50="ano",H$7,H$8)</f>
        <v>0</v>
      </c>
      <c r="I50" s="63" t="s">
        <v>350</v>
      </c>
      <c r="J50" s="64">
        <f t="shared" ref="J50:J52" si="183">IF(I50="ano",J$7,J$8)</f>
        <v>0</v>
      </c>
      <c r="K50" s="63" t="s">
        <v>375</v>
      </c>
      <c r="L50" s="64">
        <f t="shared" ref="L50:L52" si="184">VLOOKUP(K50,$K$6:$L$9,2,FALSE)</f>
        <v>50</v>
      </c>
      <c r="M50" s="63" t="s">
        <v>350</v>
      </c>
      <c r="N50" s="64">
        <f t="shared" ref="N50:N52" si="185">VLOOKUP(M50,$M$6:$N$9,2,FALSE)</f>
        <v>0</v>
      </c>
      <c r="O50" s="63" t="s">
        <v>350</v>
      </c>
      <c r="P50" s="64">
        <f t="shared" ref="P50:P52" si="186">VLOOKUP(O50,$O$6:$P$9,2,FALSE)</f>
        <v>0</v>
      </c>
      <c r="Q50" s="63" t="s">
        <v>350</v>
      </c>
      <c r="R50" s="64">
        <f t="shared" ref="R50:R52" si="187">IF(Q50="ano",R$7,R$8)</f>
        <v>0</v>
      </c>
      <c r="S50" s="63" t="s">
        <v>350</v>
      </c>
      <c r="T50" s="64">
        <f t="shared" ref="T50:T52" si="188">IF(S50="ano",T$7,T$8)</f>
        <v>0</v>
      </c>
      <c r="U50" s="63" t="s">
        <v>350</v>
      </c>
      <c r="V50" s="64">
        <f t="shared" ref="V50:V52" si="189">IF(U50="ano",V$7,V$8)</f>
        <v>0</v>
      </c>
      <c r="W50" s="63" t="s">
        <v>350</v>
      </c>
      <c r="X50" s="64">
        <f t="shared" ref="X50:X52" si="190">IF(W50="ano",X$7,X$8)</f>
        <v>0</v>
      </c>
      <c r="Y50" s="63" t="s">
        <v>525</v>
      </c>
      <c r="Z50" s="64">
        <f t="shared" ref="Z50:Z52" si="191">VLOOKUP(Y50,$Y$10:$Z$15,2,FALSE)</f>
        <v>0</v>
      </c>
      <c r="AA50" s="63" t="s">
        <v>350</v>
      </c>
      <c r="AB50" s="64">
        <f t="shared" ref="AB50:AB52" si="192">IF(AA50="ano",AB$7,AB$8)</f>
        <v>0</v>
      </c>
      <c r="AC50" s="65" t="s">
        <v>361</v>
      </c>
      <c r="AD50" s="66">
        <f t="shared" ref="AD50:AD52" si="193">VLOOKUP(AC50,$AC$10:$AD$15,2,FALSE)</f>
        <v>0</v>
      </c>
      <c r="AE50" s="65" t="s">
        <v>350</v>
      </c>
      <c r="AF50" s="66">
        <f t="shared" ref="AF50:AF52" si="194">IF(AE50="ano",AF$7,AF$8)</f>
        <v>0</v>
      </c>
      <c r="AG50" s="65" t="s">
        <v>528</v>
      </c>
      <c r="AH50" s="66">
        <f t="shared" ref="AH50:AH52" si="195">VLOOKUP(AG50,$AG$10:$AH$13,2,FALSE)</f>
        <v>0</v>
      </c>
      <c r="AI50" s="67" t="s">
        <v>356</v>
      </c>
      <c r="AJ50" s="68">
        <f t="shared" ref="AJ50:AJ52" si="196">VLOOKUP(AI50,$AI$10:$AJ$14,2,FALSE)</f>
        <v>5</v>
      </c>
      <c r="AK50" s="67" t="s">
        <v>356</v>
      </c>
      <c r="AL50" s="68">
        <f t="shared" ref="AL50:AL52" si="197">VLOOKUP(AK50,$AK$10:$AL$14,2,FALSE)</f>
        <v>5</v>
      </c>
      <c r="AM50" s="67" t="s">
        <v>356</v>
      </c>
      <c r="AN50" s="68">
        <f t="shared" ref="AN50:AN52" si="198">VLOOKUP(AM50,$AM$10:$AN$14,2,FALSE)</f>
        <v>15</v>
      </c>
      <c r="AO50" s="67" t="s">
        <v>364</v>
      </c>
      <c r="AP50" s="68">
        <f t="shared" ref="AP50:AP52" si="199">IF(AO50="pozitivní",AP$7,AP$8)</f>
        <v>0</v>
      </c>
      <c r="AQ50" s="67" t="s">
        <v>357</v>
      </c>
      <c r="AR50" s="68">
        <f t="shared" ref="AR50:AR52" si="200">VLOOKUP(AQ50,$AQ$10:$AR$13,2,FALSE)</f>
        <v>0</v>
      </c>
      <c r="AS50" s="67" t="s">
        <v>366</v>
      </c>
      <c r="AT50" s="68">
        <f t="shared" ref="AT50:AT52" si="201">VLOOKUP(AS50,$AS$10:$AT$13,2,FALSE)</f>
        <v>0</v>
      </c>
      <c r="AU50" s="67" t="s">
        <v>364</v>
      </c>
      <c r="AV50" s="68">
        <f t="shared" ref="AV50:AV52" si="202">VLOOKUP(AU50,$AU$10:$AV$13,2,FALSE)</f>
        <v>5</v>
      </c>
      <c r="AW50" s="69" t="s">
        <v>374</v>
      </c>
      <c r="AX50" s="70">
        <f t="shared" ref="AX50:AX52" si="203">VLOOKUP(AW50,$AW$10:$AX$16,2,FALSE)</f>
        <v>0</v>
      </c>
      <c r="AY50" s="69" t="s">
        <v>527</v>
      </c>
      <c r="AZ50" s="70">
        <f t="shared" ref="AZ50:AZ52" si="204">VLOOKUP(AY50,$AY$10:$AZ$16,2,FALSE)</f>
        <v>0</v>
      </c>
      <c r="BA50" s="71" t="s">
        <v>350</v>
      </c>
      <c r="BB50" s="72">
        <f t="shared" ref="BB50:BB52" si="205">IF(BA50="ano",BB$7,BB$8)</f>
        <v>0</v>
      </c>
      <c r="BC50" s="71" t="s">
        <v>382</v>
      </c>
      <c r="BD50" s="72">
        <f t="shared" ref="BD50:BD52" si="206">VLOOKUP(BC50,$BC$10:$BD$13,2,FALSE)</f>
        <v>0</v>
      </c>
      <c r="BE50" s="73" t="s">
        <v>349</v>
      </c>
      <c r="BF50" s="74">
        <f t="shared" ref="BF50:BF52" si="207">IF(BE50="ano",BF$7,BF$8)</f>
        <v>25</v>
      </c>
      <c r="BG50" s="73" t="s">
        <v>349</v>
      </c>
      <c r="BH50" s="74">
        <f t="shared" ref="BH50:BH52" si="208">IF(BG50="ano",BH$7,BH$8)</f>
        <v>15</v>
      </c>
      <c r="BI50" s="44" t="s">
        <v>351</v>
      </c>
      <c r="BJ50" s="44">
        <f t="shared" ref="BJ50:BJ52" si="209">IF(BI50="ano",BJ$7,BJ$8)</f>
        <v>0</v>
      </c>
      <c r="BK50" s="75" t="s">
        <v>542</v>
      </c>
      <c r="BL50" s="44">
        <f t="shared" ref="BL50:BL52" si="210">VLOOKUP(BK50,$BK$10:$BL$13,2,FALSE)</f>
        <v>5</v>
      </c>
      <c r="BM50" s="75" t="s">
        <v>542</v>
      </c>
      <c r="BN50" s="44">
        <f t="shared" ref="BN50:BN52" si="211">VLOOKUP(BM50,$BM$10:$BN$13,2,FALSE)</f>
        <v>5</v>
      </c>
      <c r="BO50" s="44" t="s">
        <v>351</v>
      </c>
      <c r="BP50" s="44">
        <f t="shared" ref="BP50:BP52" si="212">IF(BO50="ano",BP$7,BP$8)</f>
        <v>0</v>
      </c>
      <c r="BQ50" s="44" t="s">
        <v>351</v>
      </c>
      <c r="BR50" s="44">
        <f t="shared" ref="BR50:BR52" si="213">IF(BQ50="ano",BR$7,BR$8)</f>
        <v>0</v>
      </c>
      <c r="BS50" s="45" t="s">
        <v>350</v>
      </c>
      <c r="BT50" s="45">
        <f t="shared" ref="BT50:BT52" si="214">IF(BS50="ano",BT$7,BT$8)</f>
        <v>0</v>
      </c>
      <c r="BU50" s="45" t="s">
        <v>350</v>
      </c>
      <c r="BV50" s="45">
        <f t="shared" ref="BV50:BV52" si="215">IF(BU50="ano",BV$7,BV$8)</f>
        <v>0</v>
      </c>
      <c r="BW50" s="56">
        <f>F50+H50+J50+L50+N50+P50+R50+T50+V50+X50+Z50+AB50+AD50+AF50+AH50+AJ50+AL50+AN50+AP50+AR50+AT50+AV50+AX50+AZ50+BB50+BD50+BF50+BH50+BJ50+BL50+BN50+BP50+BR50+BT50+BV50</f>
        <v>160</v>
      </c>
    </row>
    <row r="51" spans="1:75" ht="87" x14ac:dyDescent="0.35">
      <c r="A51" s="54" t="s">
        <v>185</v>
      </c>
      <c r="B51" s="80" t="s">
        <v>17</v>
      </c>
      <c r="C51" s="11" t="s">
        <v>0</v>
      </c>
      <c r="D51" s="11" t="s">
        <v>77</v>
      </c>
      <c r="E51" s="63" t="s">
        <v>349</v>
      </c>
      <c r="F51" s="64">
        <f t="shared" si="181"/>
        <v>30</v>
      </c>
      <c r="G51" s="63" t="s">
        <v>350</v>
      </c>
      <c r="H51" s="64">
        <f t="shared" si="182"/>
        <v>0</v>
      </c>
      <c r="I51" s="63" t="s">
        <v>350</v>
      </c>
      <c r="J51" s="64">
        <f t="shared" si="183"/>
        <v>0</v>
      </c>
      <c r="K51" s="63" t="s">
        <v>375</v>
      </c>
      <c r="L51" s="64">
        <f t="shared" si="184"/>
        <v>50</v>
      </c>
      <c r="M51" s="63" t="s">
        <v>350</v>
      </c>
      <c r="N51" s="64">
        <f t="shared" si="185"/>
        <v>0</v>
      </c>
      <c r="O51" s="63" t="s">
        <v>350</v>
      </c>
      <c r="P51" s="64">
        <f t="shared" si="186"/>
        <v>0</v>
      </c>
      <c r="Q51" s="63" t="s">
        <v>350</v>
      </c>
      <c r="R51" s="64">
        <f t="shared" si="187"/>
        <v>0</v>
      </c>
      <c r="S51" s="63" t="s">
        <v>350</v>
      </c>
      <c r="T51" s="64">
        <f t="shared" si="188"/>
        <v>0</v>
      </c>
      <c r="U51" s="63" t="s">
        <v>350</v>
      </c>
      <c r="V51" s="64">
        <f t="shared" si="189"/>
        <v>0</v>
      </c>
      <c r="W51" s="63" t="s">
        <v>350</v>
      </c>
      <c r="X51" s="64">
        <f t="shared" si="190"/>
        <v>0</v>
      </c>
      <c r="Y51" s="63" t="s">
        <v>525</v>
      </c>
      <c r="Z51" s="64">
        <f t="shared" si="191"/>
        <v>0</v>
      </c>
      <c r="AA51" s="63" t="s">
        <v>350</v>
      </c>
      <c r="AB51" s="64">
        <f t="shared" si="192"/>
        <v>0</v>
      </c>
      <c r="AC51" s="65" t="s">
        <v>361</v>
      </c>
      <c r="AD51" s="66">
        <f t="shared" si="193"/>
        <v>0</v>
      </c>
      <c r="AE51" s="65" t="s">
        <v>350</v>
      </c>
      <c r="AF51" s="66">
        <f t="shared" si="194"/>
        <v>0</v>
      </c>
      <c r="AG51" s="65" t="s">
        <v>528</v>
      </c>
      <c r="AH51" s="66">
        <f t="shared" si="195"/>
        <v>0</v>
      </c>
      <c r="AI51" s="67" t="s">
        <v>356</v>
      </c>
      <c r="AJ51" s="68">
        <f t="shared" si="196"/>
        <v>5</v>
      </c>
      <c r="AK51" s="67" t="s">
        <v>356</v>
      </c>
      <c r="AL51" s="68">
        <f t="shared" si="197"/>
        <v>5</v>
      </c>
      <c r="AM51" s="67" t="s">
        <v>356</v>
      </c>
      <c r="AN51" s="68">
        <f t="shared" si="198"/>
        <v>15</v>
      </c>
      <c r="AO51" s="67" t="s">
        <v>364</v>
      </c>
      <c r="AP51" s="68">
        <f t="shared" si="199"/>
        <v>0</v>
      </c>
      <c r="AQ51" s="67" t="s">
        <v>357</v>
      </c>
      <c r="AR51" s="68">
        <f t="shared" si="200"/>
        <v>0</v>
      </c>
      <c r="AS51" s="67" t="s">
        <v>366</v>
      </c>
      <c r="AT51" s="68">
        <f t="shared" si="201"/>
        <v>0</v>
      </c>
      <c r="AU51" s="67" t="s">
        <v>364</v>
      </c>
      <c r="AV51" s="68">
        <f t="shared" si="202"/>
        <v>5</v>
      </c>
      <c r="AW51" s="69" t="s">
        <v>373</v>
      </c>
      <c r="AX51" s="70">
        <f t="shared" si="203"/>
        <v>5</v>
      </c>
      <c r="AY51" s="69" t="s">
        <v>527</v>
      </c>
      <c r="AZ51" s="70">
        <f t="shared" si="204"/>
        <v>0</v>
      </c>
      <c r="BA51" s="71" t="s">
        <v>349</v>
      </c>
      <c r="BB51" s="72">
        <f t="shared" si="205"/>
        <v>20</v>
      </c>
      <c r="BC51" s="71" t="s">
        <v>383</v>
      </c>
      <c r="BD51" s="72">
        <f t="shared" si="206"/>
        <v>-10</v>
      </c>
      <c r="BE51" s="73" t="s">
        <v>349</v>
      </c>
      <c r="BF51" s="74">
        <f t="shared" si="207"/>
        <v>25</v>
      </c>
      <c r="BG51" s="73" t="s">
        <v>350</v>
      </c>
      <c r="BH51" s="74">
        <f t="shared" si="208"/>
        <v>0</v>
      </c>
      <c r="BI51" s="44" t="s">
        <v>351</v>
      </c>
      <c r="BJ51" s="44">
        <f t="shared" si="209"/>
        <v>0</v>
      </c>
      <c r="BK51" s="75" t="s">
        <v>541</v>
      </c>
      <c r="BL51" s="44">
        <f t="shared" si="210"/>
        <v>20</v>
      </c>
      <c r="BM51" s="75" t="s">
        <v>541</v>
      </c>
      <c r="BN51" s="44">
        <f t="shared" si="211"/>
        <v>20</v>
      </c>
      <c r="BO51" s="44" t="s">
        <v>351</v>
      </c>
      <c r="BP51" s="44">
        <f t="shared" si="212"/>
        <v>0</v>
      </c>
      <c r="BQ51" s="44" t="s">
        <v>351</v>
      </c>
      <c r="BR51" s="44">
        <f t="shared" si="213"/>
        <v>0</v>
      </c>
      <c r="BS51" s="45" t="s">
        <v>350</v>
      </c>
      <c r="BT51" s="45">
        <f t="shared" si="214"/>
        <v>0</v>
      </c>
      <c r="BU51" s="45" t="s">
        <v>350</v>
      </c>
      <c r="BV51" s="45">
        <f t="shared" si="215"/>
        <v>0</v>
      </c>
      <c r="BW51" s="56">
        <f>F51+H51+J51+L51+N51+P51+R51+T51+V51+X51+Z51+AB51+AD51+AF51+AH51+AJ51+AL51+AN51+AP51+AR51+AT51+AV51+AX51+AZ51+BB51+BD51+BF51+BH51+BJ51+BL51+BN51+BP51+BR51+BT51+BV51</f>
        <v>190</v>
      </c>
    </row>
    <row r="52" spans="1:75" ht="174" x14ac:dyDescent="0.35">
      <c r="A52" s="54" t="s">
        <v>186</v>
      </c>
      <c r="B52" s="80" t="s">
        <v>18</v>
      </c>
      <c r="C52" s="11" t="s">
        <v>0</v>
      </c>
      <c r="D52" s="11" t="s">
        <v>77</v>
      </c>
      <c r="E52" s="63" t="s">
        <v>350</v>
      </c>
      <c r="F52" s="64">
        <f t="shared" si="181"/>
        <v>0</v>
      </c>
      <c r="G52" s="63" t="s">
        <v>350</v>
      </c>
      <c r="H52" s="64">
        <f t="shared" si="182"/>
        <v>0</v>
      </c>
      <c r="I52" s="63" t="s">
        <v>349</v>
      </c>
      <c r="J52" s="64">
        <f t="shared" si="183"/>
        <v>10</v>
      </c>
      <c r="K52" s="63" t="s">
        <v>375</v>
      </c>
      <c r="L52" s="64">
        <f t="shared" si="184"/>
        <v>50</v>
      </c>
      <c r="M52" s="63" t="s">
        <v>350</v>
      </c>
      <c r="N52" s="64">
        <f t="shared" si="185"/>
        <v>0</v>
      </c>
      <c r="O52" s="63" t="s">
        <v>350</v>
      </c>
      <c r="P52" s="64">
        <f t="shared" si="186"/>
        <v>0</v>
      </c>
      <c r="Q52" s="63" t="s">
        <v>350</v>
      </c>
      <c r="R52" s="64">
        <f t="shared" si="187"/>
        <v>0</v>
      </c>
      <c r="S52" s="63" t="s">
        <v>350</v>
      </c>
      <c r="T52" s="64">
        <f t="shared" si="188"/>
        <v>0</v>
      </c>
      <c r="U52" s="63" t="s">
        <v>350</v>
      </c>
      <c r="V52" s="64">
        <f t="shared" si="189"/>
        <v>0</v>
      </c>
      <c r="W52" s="63" t="s">
        <v>350</v>
      </c>
      <c r="X52" s="64">
        <f t="shared" si="190"/>
        <v>0</v>
      </c>
      <c r="Y52" s="63" t="s">
        <v>525</v>
      </c>
      <c r="Z52" s="64">
        <f t="shared" si="191"/>
        <v>0</v>
      </c>
      <c r="AA52" s="63" t="s">
        <v>350</v>
      </c>
      <c r="AB52" s="64">
        <f t="shared" si="192"/>
        <v>0</v>
      </c>
      <c r="AC52" s="65" t="s">
        <v>386</v>
      </c>
      <c r="AD52" s="66">
        <f t="shared" si="193"/>
        <v>25</v>
      </c>
      <c r="AE52" s="65" t="s">
        <v>350</v>
      </c>
      <c r="AF52" s="66">
        <f t="shared" si="194"/>
        <v>0</v>
      </c>
      <c r="AG52" s="65" t="s">
        <v>528</v>
      </c>
      <c r="AH52" s="66">
        <f t="shared" si="195"/>
        <v>0</v>
      </c>
      <c r="AI52" s="67" t="s">
        <v>356</v>
      </c>
      <c r="AJ52" s="68">
        <f t="shared" si="196"/>
        <v>5</v>
      </c>
      <c r="AK52" s="67" t="s">
        <v>356</v>
      </c>
      <c r="AL52" s="68">
        <f t="shared" si="197"/>
        <v>5</v>
      </c>
      <c r="AM52" s="67" t="s">
        <v>356</v>
      </c>
      <c r="AN52" s="68">
        <f t="shared" si="198"/>
        <v>15</v>
      </c>
      <c r="AO52" s="67" t="s">
        <v>363</v>
      </c>
      <c r="AP52" s="68">
        <f t="shared" si="199"/>
        <v>10</v>
      </c>
      <c r="AQ52" s="67" t="s">
        <v>356</v>
      </c>
      <c r="AR52" s="68">
        <f t="shared" si="200"/>
        <v>10</v>
      </c>
      <c r="AS52" s="67" t="s">
        <v>367</v>
      </c>
      <c r="AT52" s="68">
        <f t="shared" si="201"/>
        <v>-5</v>
      </c>
      <c r="AU52" s="67" t="s">
        <v>369</v>
      </c>
      <c r="AV52" s="68">
        <f t="shared" si="202"/>
        <v>-5</v>
      </c>
      <c r="AW52" s="69" t="s">
        <v>373</v>
      </c>
      <c r="AX52" s="70">
        <f t="shared" si="203"/>
        <v>5</v>
      </c>
      <c r="AY52" s="69" t="s">
        <v>527</v>
      </c>
      <c r="AZ52" s="70">
        <f t="shared" si="204"/>
        <v>0</v>
      </c>
      <c r="BA52" s="71" t="s">
        <v>349</v>
      </c>
      <c r="BB52" s="72">
        <f t="shared" si="205"/>
        <v>20</v>
      </c>
      <c r="BC52" s="71" t="s">
        <v>382</v>
      </c>
      <c r="BD52" s="72">
        <f t="shared" si="206"/>
        <v>0</v>
      </c>
      <c r="BE52" s="73" t="s">
        <v>349</v>
      </c>
      <c r="BF52" s="74">
        <f t="shared" si="207"/>
        <v>25</v>
      </c>
      <c r="BG52" s="73" t="s">
        <v>350</v>
      </c>
      <c r="BH52" s="74">
        <f t="shared" si="208"/>
        <v>0</v>
      </c>
      <c r="BI52" s="44" t="s">
        <v>351</v>
      </c>
      <c r="BJ52" s="44">
        <f t="shared" si="209"/>
        <v>0</v>
      </c>
      <c r="BK52" s="75" t="s">
        <v>541</v>
      </c>
      <c r="BL52" s="44">
        <f t="shared" si="210"/>
        <v>20</v>
      </c>
      <c r="BM52" s="75" t="s">
        <v>541</v>
      </c>
      <c r="BN52" s="44">
        <f t="shared" si="211"/>
        <v>20</v>
      </c>
      <c r="BO52" s="44" t="s">
        <v>351</v>
      </c>
      <c r="BP52" s="44">
        <f t="shared" si="212"/>
        <v>0</v>
      </c>
      <c r="BQ52" s="44" t="s">
        <v>351</v>
      </c>
      <c r="BR52" s="44">
        <f t="shared" si="213"/>
        <v>0</v>
      </c>
      <c r="BS52" s="45" t="s">
        <v>349</v>
      </c>
      <c r="BT52" s="45">
        <f t="shared" si="214"/>
        <v>20</v>
      </c>
      <c r="BU52" s="45" t="s">
        <v>350</v>
      </c>
      <c r="BV52" s="45">
        <f t="shared" si="215"/>
        <v>0</v>
      </c>
      <c r="BW52" s="56">
        <f>F52+H52+J52+L52+N52+P52+R52+T52+V52+X52+Z52+AB52+AD52+AF52+AH52+AJ52+AL52+AN52+AP52+AR52+AT52+AV52+AX52+AZ52+BB52+BD52+BF52+BH52+BJ52+BL52+BN52+BP52+BR52+BT52+BV52</f>
        <v>230</v>
      </c>
    </row>
    <row r="53" spans="1:75" ht="29" x14ac:dyDescent="0.35">
      <c r="A53" s="54">
        <v>7000</v>
      </c>
      <c r="B53" s="8" t="s">
        <v>397</v>
      </c>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49"/>
      <c r="AJ53" s="49"/>
      <c r="AK53" s="11"/>
      <c r="AL53" s="11"/>
      <c r="AM53" s="11"/>
      <c r="AN53" s="11"/>
      <c r="AO53" s="11"/>
      <c r="AP53" s="11"/>
      <c r="AQ53" s="11"/>
      <c r="AR53" s="11"/>
      <c r="AS53" s="11"/>
      <c r="AT53" s="11"/>
      <c r="AU53" s="11"/>
      <c r="AV53" s="11"/>
      <c r="AW53" s="11"/>
      <c r="AX53" s="11"/>
      <c r="AY53" s="11"/>
      <c r="AZ53" s="11"/>
      <c r="BA53" s="11"/>
      <c r="BB53" s="11"/>
      <c r="BC53" s="11"/>
      <c r="BD53" s="11"/>
      <c r="BE53" s="11"/>
      <c r="BF53" s="11"/>
      <c r="BG53" s="11"/>
      <c r="BH53" s="11"/>
      <c r="BI53" s="11"/>
      <c r="BJ53" s="11"/>
      <c r="BK53" s="11"/>
      <c r="BL53" s="11"/>
      <c r="BM53" s="11"/>
      <c r="BN53" s="11"/>
      <c r="BO53" s="11"/>
      <c r="BP53" s="11"/>
      <c r="BQ53" s="11"/>
      <c r="BR53" s="11"/>
      <c r="BS53" s="11"/>
      <c r="BT53" s="11"/>
      <c r="BU53" s="11"/>
      <c r="BV53" s="11"/>
      <c r="BW53" s="56"/>
    </row>
    <row r="54" spans="1:75" ht="87" x14ac:dyDescent="0.35">
      <c r="A54" s="54" t="s">
        <v>187</v>
      </c>
      <c r="B54" s="80" t="s">
        <v>322</v>
      </c>
      <c r="C54" s="11" t="s">
        <v>1</v>
      </c>
      <c r="D54" s="11" t="s">
        <v>77</v>
      </c>
      <c r="E54" s="63" t="s">
        <v>349</v>
      </c>
      <c r="F54" s="64">
        <f t="shared" ref="F54:F59" si="216">IF(E54="ano",F$7,F$8)</f>
        <v>30</v>
      </c>
      <c r="G54" s="63" t="s">
        <v>350</v>
      </c>
      <c r="H54" s="64">
        <f t="shared" ref="H54:H59" si="217">IF(G54="ano",H$7,H$8)</f>
        <v>0</v>
      </c>
      <c r="I54" s="63" t="s">
        <v>350</v>
      </c>
      <c r="J54" s="64">
        <f t="shared" ref="J54:J59" si="218">IF(I54="ano",J$7,J$8)</f>
        <v>0</v>
      </c>
      <c r="K54" s="63" t="s">
        <v>350</v>
      </c>
      <c r="L54" s="64">
        <f t="shared" ref="L54:L59" si="219">VLOOKUP(K54,$K$6:$L$9,2,FALSE)</f>
        <v>0</v>
      </c>
      <c r="M54" s="63" t="s">
        <v>350</v>
      </c>
      <c r="N54" s="64">
        <f t="shared" ref="N54:N59" si="220">VLOOKUP(M54,$M$6:$N$9,2,FALSE)</f>
        <v>0</v>
      </c>
      <c r="O54" s="63" t="s">
        <v>350</v>
      </c>
      <c r="P54" s="64">
        <f t="shared" ref="P54:P59" si="221">VLOOKUP(O54,$O$6:$P$9,2,FALSE)</f>
        <v>0</v>
      </c>
      <c r="Q54" s="63" t="s">
        <v>349</v>
      </c>
      <c r="R54" s="64">
        <f t="shared" ref="R54:R59" si="222">IF(Q54="ano",R$7,R$8)</f>
        <v>30</v>
      </c>
      <c r="S54" s="63" t="s">
        <v>350</v>
      </c>
      <c r="T54" s="64">
        <f t="shared" ref="T54:T59" si="223">IF(S54="ano",T$7,T$8)</f>
        <v>0</v>
      </c>
      <c r="U54" s="63" t="s">
        <v>350</v>
      </c>
      <c r="V54" s="64">
        <f t="shared" ref="V54:V59" si="224">IF(U54="ano",V$7,V$8)</f>
        <v>0</v>
      </c>
      <c r="W54" s="63" t="s">
        <v>350</v>
      </c>
      <c r="X54" s="64">
        <f t="shared" ref="X54:X59" si="225">IF(W54="ano",X$7,X$8)</f>
        <v>0</v>
      </c>
      <c r="Y54" s="63" t="s">
        <v>525</v>
      </c>
      <c r="Z54" s="64">
        <f t="shared" ref="Z54:Z59" si="226">VLOOKUP(Y54,$Y$10:$Z$15,2,FALSE)</f>
        <v>0</v>
      </c>
      <c r="AA54" s="63" t="s">
        <v>350</v>
      </c>
      <c r="AB54" s="64">
        <f t="shared" ref="AB54:AB59" si="227">IF(AA54="ano",AB$7,AB$8)</f>
        <v>0</v>
      </c>
      <c r="AC54" s="65" t="s">
        <v>361</v>
      </c>
      <c r="AD54" s="66">
        <f t="shared" ref="AD54:AD59" si="228">VLOOKUP(AC54,$AC$10:$AD$15,2,FALSE)</f>
        <v>0</v>
      </c>
      <c r="AE54" s="65" t="s">
        <v>350</v>
      </c>
      <c r="AF54" s="66">
        <f t="shared" ref="AF54:AF59" si="229">IF(AE54="ano",AF$7,AF$8)</f>
        <v>0</v>
      </c>
      <c r="AG54" s="65" t="s">
        <v>528</v>
      </c>
      <c r="AH54" s="66">
        <f t="shared" ref="AH54:AH59" si="230">VLOOKUP(AG54,$AG$10:$AH$13,2,FALSE)</f>
        <v>0</v>
      </c>
      <c r="AI54" s="67" t="s">
        <v>356</v>
      </c>
      <c r="AJ54" s="68">
        <f t="shared" ref="AJ54:AJ58" si="231">VLOOKUP(AI54,$AI$10:$AJ$14,2,FALSE)</f>
        <v>5</v>
      </c>
      <c r="AK54" s="67" t="s">
        <v>356</v>
      </c>
      <c r="AL54" s="68">
        <f t="shared" ref="AL54:AL58" si="232">VLOOKUP(AK54,$AK$10:$AL$14,2,FALSE)</f>
        <v>5</v>
      </c>
      <c r="AM54" s="67" t="s">
        <v>356</v>
      </c>
      <c r="AN54" s="68">
        <f t="shared" ref="AN54:AN58" si="233">VLOOKUP(AM54,$AM$10:$AN$14,2,FALSE)</f>
        <v>15</v>
      </c>
      <c r="AO54" s="67" t="s">
        <v>364</v>
      </c>
      <c r="AP54" s="68">
        <f t="shared" ref="AP54:AP59" si="234">IF(AO54="pozitivní",AP$7,AP$8)</f>
        <v>0</v>
      </c>
      <c r="AQ54" s="67" t="s">
        <v>357</v>
      </c>
      <c r="AR54" s="68">
        <f t="shared" ref="AR54:AR59" si="235">VLOOKUP(AQ54,$AQ$10:$AR$13,2,FALSE)</f>
        <v>0</v>
      </c>
      <c r="AS54" s="67" t="s">
        <v>366</v>
      </c>
      <c r="AT54" s="68">
        <f t="shared" ref="AT54:AT59" si="236">VLOOKUP(AS54,$AS$10:$AT$13,2,FALSE)</f>
        <v>0</v>
      </c>
      <c r="AU54" s="67" t="s">
        <v>364</v>
      </c>
      <c r="AV54" s="68">
        <f t="shared" ref="AV54:AV59" si="237">VLOOKUP(AU54,$AU$10:$AV$13,2,FALSE)</f>
        <v>5</v>
      </c>
      <c r="AW54" s="69" t="s">
        <v>527</v>
      </c>
      <c r="AX54" s="70">
        <f t="shared" ref="AX54:AX59" si="238">VLOOKUP(AW54,$AW$10:$AX$16,2,FALSE)</f>
        <v>0</v>
      </c>
      <c r="AY54" s="69" t="s">
        <v>371</v>
      </c>
      <c r="AZ54" s="70">
        <f t="shared" ref="AZ54:AZ59" si="239">VLOOKUP(AY54,$AY$10:$AZ$16,2,FALSE)</f>
        <v>10</v>
      </c>
      <c r="BA54" s="71" t="s">
        <v>350</v>
      </c>
      <c r="BB54" s="72">
        <f t="shared" ref="BB54:BB57" si="240">IF(BA54="ano",BB$7,BB$8)</f>
        <v>0</v>
      </c>
      <c r="BC54" s="71" t="s">
        <v>382</v>
      </c>
      <c r="BD54" s="72">
        <f t="shared" ref="BD54:BD57" si="241">VLOOKUP(BC54,$BC$10:$BD$13,2,FALSE)</f>
        <v>0</v>
      </c>
      <c r="BE54" s="73" t="s">
        <v>349</v>
      </c>
      <c r="BF54" s="74">
        <f t="shared" ref="BF54:BF59" si="242">IF(BE54="ano",BF$7,BF$8)</f>
        <v>25</v>
      </c>
      <c r="BG54" s="73" t="s">
        <v>349</v>
      </c>
      <c r="BH54" s="74">
        <f t="shared" ref="BH54:BH59" si="243">IF(BG54="ano",BH$7,BH$8)</f>
        <v>15</v>
      </c>
      <c r="BI54" s="44" t="s">
        <v>351</v>
      </c>
      <c r="BJ54" s="44">
        <f t="shared" ref="BJ54:BJ59" si="244">IF(BI54="ano",BJ$7,BJ$8)</f>
        <v>0</v>
      </c>
      <c r="BK54" s="75" t="s">
        <v>542</v>
      </c>
      <c r="BL54" s="44">
        <f t="shared" ref="BL54:BL58" si="245">VLOOKUP(BK54,$BK$10:$BL$13,2,FALSE)</f>
        <v>5</v>
      </c>
      <c r="BM54" s="75" t="s">
        <v>542</v>
      </c>
      <c r="BN54" s="44">
        <f t="shared" ref="BN54:BN58" si="246">VLOOKUP(BM54,$BM$10:$BN$13,2,FALSE)</f>
        <v>5</v>
      </c>
      <c r="BO54" s="44" t="s">
        <v>351</v>
      </c>
      <c r="BP54" s="44">
        <f t="shared" ref="BP54:BP59" si="247">IF(BO54="ano",BP$7,BP$8)</f>
        <v>0</v>
      </c>
      <c r="BQ54" s="44" t="s">
        <v>351</v>
      </c>
      <c r="BR54" s="44">
        <f t="shared" ref="BR54:BR59" si="248">IF(BQ54="ano",BR$7,BR$8)</f>
        <v>0</v>
      </c>
      <c r="BS54" s="45" t="s">
        <v>350</v>
      </c>
      <c r="BT54" s="45">
        <f t="shared" ref="BT54:BT59" si="249">IF(BS54="ano",BT$7,BT$8)</f>
        <v>0</v>
      </c>
      <c r="BU54" s="45" t="s">
        <v>350</v>
      </c>
      <c r="BV54" s="45">
        <f t="shared" ref="BV54:BV59" si="250">IF(BU54="ano",BV$7,BV$8)</f>
        <v>0</v>
      </c>
      <c r="BW54" s="56">
        <f t="shared" ref="BW54:BW59" si="251">F54+H54+J54+L54+N54+P54+R54+T54+V54+X54+Z54+AB54+AD54+AF54+AH54+AJ54+AL54+AN54+AP54+AR54+AT54+AV54+AX54+AZ54+BB54+BD54+BF54+BH54+BJ54+BL54+BN54+BP54+BR54+BT54+BV54</f>
        <v>150</v>
      </c>
    </row>
    <row r="55" spans="1:75" ht="87" x14ac:dyDescent="0.35">
      <c r="A55" s="54" t="s">
        <v>188</v>
      </c>
      <c r="B55" s="80" t="s">
        <v>21</v>
      </c>
      <c r="C55" s="11" t="s">
        <v>1</v>
      </c>
      <c r="D55" s="11" t="s">
        <v>77</v>
      </c>
      <c r="E55" s="63" t="s">
        <v>350</v>
      </c>
      <c r="F55" s="64">
        <f t="shared" si="216"/>
        <v>0</v>
      </c>
      <c r="G55" s="63" t="s">
        <v>350</v>
      </c>
      <c r="H55" s="64">
        <f t="shared" si="217"/>
        <v>0</v>
      </c>
      <c r="I55" s="63" t="s">
        <v>349</v>
      </c>
      <c r="J55" s="64">
        <f t="shared" si="218"/>
        <v>10</v>
      </c>
      <c r="K55" s="63" t="s">
        <v>350</v>
      </c>
      <c r="L55" s="64">
        <f t="shared" si="219"/>
        <v>0</v>
      </c>
      <c r="M55" s="63" t="s">
        <v>350</v>
      </c>
      <c r="N55" s="64">
        <f t="shared" si="220"/>
        <v>0</v>
      </c>
      <c r="O55" s="63" t="s">
        <v>350</v>
      </c>
      <c r="P55" s="64">
        <f t="shared" si="221"/>
        <v>0</v>
      </c>
      <c r="Q55" s="63" t="s">
        <v>349</v>
      </c>
      <c r="R55" s="64">
        <f t="shared" si="222"/>
        <v>30</v>
      </c>
      <c r="S55" s="63" t="s">
        <v>350</v>
      </c>
      <c r="T55" s="64">
        <f t="shared" si="223"/>
        <v>0</v>
      </c>
      <c r="U55" s="63" t="s">
        <v>350</v>
      </c>
      <c r="V55" s="64">
        <f t="shared" si="224"/>
        <v>0</v>
      </c>
      <c r="W55" s="63" t="s">
        <v>350</v>
      </c>
      <c r="X55" s="64">
        <f t="shared" si="225"/>
        <v>0</v>
      </c>
      <c r="Y55" s="63" t="s">
        <v>525</v>
      </c>
      <c r="Z55" s="64">
        <f t="shared" si="226"/>
        <v>0</v>
      </c>
      <c r="AA55" s="63" t="s">
        <v>350</v>
      </c>
      <c r="AB55" s="64">
        <f t="shared" si="227"/>
        <v>0</v>
      </c>
      <c r="AC55" s="65" t="s">
        <v>361</v>
      </c>
      <c r="AD55" s="66">
        <f t="shared" si="228"/>
        <v>0</v>
      </c>
      <c r="AE55" s="65" t="s">
        <v>350</v>
      </c>
      <c r="AF55" s="66">
        <f t="shared" si="229"/>
        <v>0</v>
      </c>
      <c r="AG55" s="65" t="s">
        <v>528</v>
      </c>
      <c r="AH55" s="66">
        <f t="shared" si="230"/>
        <v>0</v>
      </c>
      <c r="AI55" s="67" t="s">
        <v>356</v>
      </c>
      <c r="AJ55" s="68">
        <f t="shared" ref="AJ55:AJ56" si="252">VLOOKUP(AI55,$AI$10:$AJ$14,2,FALSE)</f>
        <v>5</v>
      </c>
      <c r="AK55" s="67" t="s">
        <v>356</v>
      </c>
      <c r="AL55" s="68">
        <f t="shared" ref="AL55:AL56" si="253">VLOOKUP(AK55,$AK$10:$AL$14,2,FALSE)</f>
        <v>5</v>
      </c>
      <c r="AM55" s="67" t="s">
        <v>356</v>
      </c>
      <c r="AN55" s="68">
        <f t="shared" ref="AN55:AN56" si="254">VLOOKUP(AM55,$AM$10:$AN$14,2,FALSE)</f>
        <v>15</v>
      </c>
      <c r="AO55" s="67" t="s">
        <v>364</v>
      </c>
      <c r="AP55" s="68">
        <f t="shared" si="234"/>
        <v>0</v>
      </c>
      <c r="AQ55" s="67" t="s">
        <v>357</v>
      </c>
      <c r="AR55" s="68">
        <f t="shared" si="235"/>
        <v>0</v>
      </c>
      <c r="AS55" s="67" t="s">
        <v>366</v>
      </c>
      <c r="AT55" s="68">
        <f t="shared" si="236"/>
        <v>0</v>
      </c>
      <c r="AU55" s="67" t="s">
        <v>364</v>
      </c>
      <c r="AV55" s="68">
        <f t="shared" si="237"/>
        <v>5</v>
      </c>
      <c r="AW55" s="69" t="s">
        <v>527</v>
      </c>
      <c r="AX55" s="70">
        <f t="shared" si="238"/>
        <v>0</v>
      </c>
      <c r="AY55" s="69" t="s">
        <v>371</v>
      </c>
      <c r="AZ55" s="70">
        <f t="shared" si="239"/>
        <v>10</v>
      </c>
      <c r="BA55" s="71" t="s">
        <v>350</v>
      </c>
      <c r="BB55" s="72">
        <f t="shared" ref="BB55" si="255">IF(BA55="ano",BB$7,BB$8)</f>
        <v>0</v>
      </c>
      <c r="BC55" s="71" t="s">
        <v>382</v>
      </c>
      <c r="BD55" s="72">
        <f t="shared" ref="BD55" si="256">VLOOKUP(BC55,$BC$10:$BD$13,2,FALSE)</f>
        <v>0</v>
      </c>
      <c r="BE55" s="73" t="s">
        <v>350</v>
      </c>
      <c r="BF55" s="74">
        <f t="shared" si="242"/>
        <v>0</v>
      </c>
      <c r="BG55" s="73" t="s">
        <v>349</v>
      </c>
      <c r="BH55" s="74">
        <f t="shared" si="243"/>
        <v>15</v>
      </c>
      <c r="BI55" s="44" t="s">
        <v>351</v>
      </c>
      <c r="BJ55" s="44">
        <f t="shared" si="244"/>
        <v>0</v>
      </c>
      <c r="BK55" s="75" t="s">
        <v>542</v>
      </c>
      <c r="BL55" s="44">
        <f t="shared" si="245"/>
        <v>5</v>
      </c>
      <c r="BM55" s="75" t="s">
        <v>542</v>
      </c>
      <c r="BN55" s="44">
        <f t="shared" si="246"/>
        <v>5</v>
      </c>
      <c r="BO55" s="44" t="s">
        <v>351</v>
      </c>
      <c r="BP55" s="44">
        <f t="shared" si="247"/>
        <v>0</v>
      </c>
      <c r="BQ55" s="44" t="s">
        <v>351</v>
      </c>
      <c r="BR55" s="44">
        <f t="shared" si="248"/>
        <v>0</v>
      </c>
      <c r="BS55" s="45" t="s">
        <v>350</v>
      </c>
      <c r="BT55" s="45">
        <f t="shared" si="249"/>
        <v>0</v>
      </c>
      <c r="BU55" s="45" t="s">
        <v>350</v>
      </c>
      <c r="BV55" s="45">
        <f t="shared" si="250"/>
        <v>0</v>
      </c>
      <c r="BW55" s="56">
        <f t="shared" si="251"/>
        <v>105</v>
      </c>
    </row>
    <row r="56" spans="1:75" ht="87" x14ac:dyDescent="0.35">
      <c r="A56" s="54" t="s">
        <v>189</v>
      </c>
      <c r="B56" s="80" t="s">
        <v>316</v>
      </c>
      <c r="C56" s="11" t="s">
        <v>0</v>
      </c>
      <c r="D56" s="11" t="s">
        <v>77</v>
      </c>
      <c r="E56" s="63" t="s">
        <v>350</v>
      </c>
      <c r="F56" s="64">
        <f t="shared" si="216"/>
        <v>0</v>
      </c>
      <c r="G56" s="63" t="s">
        <v>350</v>
      </c>
      <c r="H56" s="64">
        <f t="shared" si="217"/>
        <v>0</v>
      </c>
      <c r="I56" s="63" t="s">
        <v>349</v>
      </c>
      <c r="J56" s="64">
        <f t="shared" si="218"/>
        <v>10</v>
      </c>
      <c r="K56" s="63" t="s">
        <v>350</v>
      </c>
      <c r="L56" s="64">
        <f t="shared" si="219"/>
        <v>0</v>
      </c>
      <c r="M56" s="63" t="s">
        <v>350</v>
      </c>
      <c r="N56" s="64">
        <f t="shared" si="220"/>
        <v>0</v>
      </c>
      <c r="O56" s="63" t="s">
        <v>350</v>
      </c>
      <c r="P56" s="64">
        <f t="shared" si="221"/>
        <v>0</v>
      </c>
      <c r="Q56" s="63" t="s">
        <v>349</v>
      </c>
      <c r="R56" s="64">
        <f t="shared" si="222"/>
        <v>30</v>
      </c>
      <c r="S56" s="63" t="s">
        <v>350</v>
      </c>
      <c r="T56" s="64">
        <f t="shared" si="223"/>
        <v>0</v>
      </c>
      <c r="U56" s="63" t="s">
        <v>350</v>
      </c>
      <c r="V56" s="64">
        <f t="shared" si="224"/>
        <v>0</v>
      </c>
      <c r="W56" s="63" t="s">
        <v>350</v>
      </c>
      <c r="X56" s="64">
        <f t="shared" si="225"/>
        <v>0</v>
      </c>
      <c r="Y56" s="63" t="s">
        <v>525</v>
      </c>
      <c r="Z56" s="64">
        <f t="shared" si="226"/>
        <v>0</v>
      </c>
      <c r="AA56" s="63" t="s">
        <v>350</v>
      </c>
      <c r="AB56" s="64">
        <f t="shared" si="227"/>
        <v>0</v>
      </c>
      <c r="AC56" s="65" t="s">
        <v>361</v>
      </c>
      <c r="AD56" s="66">
        <f t="shared" si="228"/>
        <v>0</v>
      </c>
      <c r="AE56" s="65" t="s">
        <v>350</v>
      </c>
      <c r="AF56" s="66">
        <f t="shared" si="229"/>
        <v>0</v>
      </c>
      <c r="AG56" s="65" t="s">
        <v>528</v>
      </c>
      <c r="AH56" s="66">
        <f t="shared" si="230"/>
        <v>0</v>
      </c>
      <c r="AI56" s="67" t="s">
        <v>356</v>
      </c>
      <c r="AJ56" s="68">
        <f t="shared" si="252"/>
        <v>5</v>
      </c>
      <c r="AK56" s="67" t="s">
        <v>356</v>
      </c>
      <c r="AL56" s="68">
        <f t="shared" si="253"/>
        <v>5</v>
      </c>
      <c r="AM56" s="67" t="s">
        <v>356</v>
      </c>
      <c r="AN56" s="68">
        <f t="shared" si="254"/>
        <v>15</v>
      </c>
      <c r="AO56" s="67" t="s">
        <v>363</v>
      </c>
      <c r="AP56" s="68">
        <f t="shared" si="234"/>
        <v>10</v>
      </c>
      <c r="AQ56" s="67" t="s">
        <v>356</v>
      </c>
      <c r="AR56" s="68">
        <f t="shared" si="235"/>
        <v>10</v>
      </c>
      <c r="AS56" s="67" t="s">
        <v>367</v>
      </c>
      <c r="AT56" s="68">
        <f t="shared" si="236"/>
        <v>-5</v>
      </c>
      <c r="AU56" s="67" t="s">
        <v>368</v>
      </c>
      <c r="AV56" s="68">
        <f t="shared" si="237"/>
        <v>0</v>
      </c>
      <c r="AW56" s="69" t="s">
        <v>527</v>
      </c>
      <c r="AX56" s="70">
        <f t="shared" si="238"/>
        <v>0</v>
      </c>
      <c r="AY56" s="69" t="s">
        <v>372</v>
      </c>
      <c r="AZ56" s="70">
        <f t="shared" si="239"/>
        <v>5</v>
      </c>
      <c r="BA56" s="71" t="s">
        <v>349</v>
      </c>
      <c r="BB56" s="72">
        <f t="shared" si="240"/>
        <v>20</v>
      </c>
      <c r="BC56" s="71" t="s">
        <v>382</v>
      </c>
      <c r="BD56" s="72">
        <f t="shared" si="241"/>
        <v>0</v>
      </c>
      <c r="BE56" s="73" t="s">
        <v>349</v>
      </c>
      <c r="BF56" s="74">
        <f t="shared" si="242"/>
        <v>25</v>
      </c>
      <c r="BG56" s="73" t="s">
        <v>350</v>
      </c>
      <c r="BH56" s="74">
        <f t="shared" si="243"/>
        <v>0</v>
      </c>
      <c r="BI56" s="44" t="s">
        <v>351</v>
      </c>
      <c r="BJ56" s="44">
        <f t="shared" si="244"/>
        <v>0</v>
      </c>
      <c r="BK56" s="75" t="s">
        <v>541</v>
      </c>
      <c r="BL56" s="44">
        <f t="shared" si="245"/>
        <v>20</v>
      </c>
      <c r="BM56" s="75" t="s">
        <v>541</v>
      </c>
      <c r="BN56" s="44">
        <f t="shared" si="246"/>
        <v>20</v>
      </c>
      <c r="BO56" s="44" t="s">
        <v>351</v>
      </c>
      <c r="BP56" s="44">
        <f t="shared" si="247"/>
        <v>0</v>
      </c>
      <c r="BQ56" s="44" t="s">
        <v>351</v>
      </c>
      <c r="BR56" s="44">
        <f t="shared" si="248"/>
        <v>0</v>
      </c>
      <c r="BS56" s="45" t="s">
        <v>349</v>
      </c>
      <c r="BT56" s="45">
        <f t="shared" si="249"/>
        <v>20</v>
      </c>
      <c r="BU56" s="45" t="s">
        <v>350</v>
      </c>
      <c r="BV56" s="45">
        <f t="shared" si="250"/>
        <v>0</v>
      </c>
      <c r="BW56" s="56">
        <f t="shared" si="251"/>
        <v>190</v>
      </c>
    </row>
    <row r="57" spans="1:75" ht="87" x14ac:dyDescent="0.35">
      <c r="A57" s="54" t="s">
        <v>190</v>
      </c>
      <c r="B57" s="80" t="s">
        <v>398</v>
      </c>
      <c r="C57" s="11" t="s">
        <v>0</v>
      </c>
      <c r="D57" s="11" t="s">
        <v>77</v>
      </c>
      <c r="E57" s="63" t="s">
        <v>349</v>
      </c>
      <c r="F57" s="64">
        <f t="shared" si="216"/>
        <v>30</v>
      </c>
      <c r="G57" s="63" t="s">
        <v>350</v>
      </c>
      <c r="H57" s="64">
        <f t="shared" si="217"/>
        <v>0</v>
      </c>
      <c r="I57" s="63" t="s">
        <v>350</v>
      </c>
      <c r="J57" s="64">
        <f t="shared" si="218"/>
        <v>0</v>
      </c>
      <c r="K57" s="63" t="s">
        <v>350</v>
      </c>
      <c r="L57" s="64">
        <f t="shared" si="219"/>
        <v>0</v>
      </c>
      <c r="M57" s="63" t="s">
        <v>350</v>
      </c>
      <c r="N57" s="64">
        <f t="shared" si="220"/>
        <v>0</v>
      </c>
      <c r="O57" s="63" t="s">
        <v>350</v>
      </c>
      <c r="P57" s="64">
        <f t="shared" si="221"/>
        <v>0</v>
      </c>
      <c r="Q57" s="63" t="s">
        <v>349</v>
      </c>
      <c r="R57" s="64">
        <f t="shared" si="222"/>
        <v>30</v>
      </c>
      <c r="S57" s="63" t="s">
        <v>350</v>
      </c>
      <c r="T57" s="64">
        <f t="shared" si="223"/>
        <v>0</v>
      </c>
      <c r="U57" s="63" t="s">
        <v>350</v>
      </c>
      <c r="V57" s="64">
        <f t="shared" si="224"/>
        <v>0</v>
      </c>
      <c r="W57" s="63" t="s">
        <v>350</v>
      </c>
      <c r="X57" s="64">
        <f t="shared" si="225"/>
        <v>0</v>
      </c>
      <c r="Y57" s="63" t="s">
        <v>525</v>
      </c>
      <c r="Z57" s="64">
        <f t="shared" si="226"/>
        <v>0</v>
      </c>
      <c r="AA57" s="63" t="s">
        <v>350</v>
      </c>
      <c r="AB57" s="64">
        <f t="shared" si="227"/>
        <v>0</v>
      </c>
      <c r="AC57" s="65" t="s">
        <v>361</v>
      </c>
      <c r="AD57" s="66">
        <f t="shared" si="228"/>
        <v>0</v>
      </c>
      <c r="AE57" s="65" t="s">
        <v>350</v>
      </c>
      <c r="AF57" s="66">
        <f t="shared" si="229"/>
        <v>0</v>
      </c>
      <c r="AG57" s="65" t="s">
        <v>528</v>
      </c>
      <c r="AH57" s="66">
        <f t="shared" si="230"/>
        <v>0</v>
      </c>
      <c r="AI57" s="67" t="s">
        <v>357</v>
      </c>
      <c r="AJ57" s="68">
        <f t="shared" si="231"/>
        <v>0</v>
      </c>
      <c r="AK57" s="67" t="s">
        <v>357</v>
      </c>
      <c r="AL57" s="68">
        <f t="shared" si="232"/>
        <v>0</v>
      </c>
      <c r="AM57" s="67" t="s">
        <v>357</v>
      </c>
      <c r="AN57" s="68">
        <f t="shared" si="233"/>
        <v>0</v>
      </c>
      <c r="AO57" s="67" t="s">
        <v>364</v>
      </c>
      <c r="AP57" s="68">
        <f t="shared" si="234"/>
        <v>0</v>
      </c>
      <c r="AQ57" s="67" t="s">
        <v>357</v>
      </c>
      <c r="AR57" s="68">
        <f t="shared" si="235"/>
        <v>0</v>
      </c>
      <c r="AS57" s="67" t="s">
        <v>366</v>
      </c>
      <c r="AT57" s="68">
        <f t="shared" si="236"/>
        <v>0</v>
      </c>
      <c r="AU57" s="67" t="s">
        <v>364</v>
      </c>
      <c r="AV57" s="68">
        <f t="shared" si="237"/>
        <v>5</v>
      </c>
      <c r="AW57" s="69" t="s">
        <v>527</v>
      </c>
      <c r="AX57" s="70">
        <f t="shared" si="238"/>
        <v>0</v>
      </c>
      <c r="AY57" s="69" t="s">
        <v>372</v>
      </c>
      <c r="AZ57" s="70">
        <f t="shared" si="239"/>
        <v>5</v>
      </c>
      <c r="BA57" s="71" t="s">
        <v>350</v>
      </c>
      <c r="BB57" s="72">
        <f t="shared" si="240"/>
        <v>0</v>
      </c>
      <c r="BC57" s="71" t="s">
        <v>382</v>
      </c>
      <c r="BD57" s="72">
        <f t="shared" si="241"/>
        <v>0</v>
      </c>
      <c r="BE57" s="73" t="s">
        <v>349</v>
      </c>
      <c r="BF57" s="74">
        <f t="shared" si="242"/>
        <v>25</v>
      </c>
      <c r="BG57" s="73" t="s">
        <v>350</v>
      </c>
      <c r="BH57" s="74">
        <f t="shared" si="243"/>
        <v>0</v>
      </c>
      <c r="BI57" s="44" t="s">
        <v>351</v>
      </c>
      <c r="BJ57" s="44">
        <f t="shared" si="244"/>
        <v>0</v>
      </c>
      <c r="BK57" s="75" t="s">
        <v>541</v>
      </c>
      <c r="BL57" s="44">
        <f t="shared" si="245"/>
        <v>20</v>
      </c>
      <c r="BM57" s="75" t="s">
        <v>541</v>
      </c>
      <c r="BN57" s="44">
        <f t="shared" si="246"/>
        <v>20</v>
      </c>
      <c r="BO57" s="44" t="s">
        <v>351</v>
      </c>
      <c r="BP57" s="44">
        <f t="shared" si="247"/>
        <v>0</v>
      </c>
      <c r="BQ57" s="44" t="s">
        <v>351</v>
      </c>
      <c r="BR57" s="44">
        <f t="shared" si="248"/>
        <v>0</v>
      </c>
      <c r="BS57" s="45" t="s">
        <v>350</v>
      </c>
      <c r="BT57" s="45">
        <f t="shared" si="249"/>
        <v>0</v>
      </c>
      <c r="BU57" s="45" t="s">
        <v>350</v>
      </c>
      <c r="BV57" s="45">
        <f t="shared" si="250"/>
        <v>0</v>
      </c>
      <c r="BW57" s="56">
        <f t="shared" si="251"/>
        <v>135</v>
      </c>
    </row>
    <row r="58" spans="1:75" ht="174" x14ac:dyDescent="0.35">
      <c r="A58" s="54" t="s">
        <v>191</v>
      </c>
      <c r="B58" s="56" t="s">
        <v>20</v>
      </c>
      <c r="C58" s="11" t="s">
        <v>0</v>
      </c>
      <c r="D58" s="11" t="s">
        <v>77</v>
      </c>
      <c r="E58" s="63" t="s">
        <v>350</v>
      </c>
      <c r="F58" s="64">
        <f t="shared" si="216"/>
        <v>0</v>
      </c>
      <c r="G58" s="63" t="s">
        <v>350</v>
      </c>
      <c r="H58" s="64">
        <f t="shared" si="217"/>
        <v>0</v>
      </c>
      <c r="I58" s="63" t="s">
        <v>349</v>
      </c>
      <c r="J58" s="64">
        <f t="shared" si="218"/>
        <v>10</v>
      </c>
      <c r="K58" s="63" t="s">
        <v>350</v>
      </c>
      <c r="L58" s="64">
        <f t="shared" si="219"/>
        <v>0</v>
      </c>
      <c r="M58" s="63" t="s">
        <v>350</v>
      </c>
      <c r="N58" s="64">
        <f t="shared" si="220"/>
        <v>0</v>
      </c>
      <c r="O58" s="63" t="s">
        <v>350</v>
      </c>
      <c r="P58" s="64">
        <f t="shared" si="221"/>
        <v>0</v>
      </c>
      <c r="Q58" s="63" t="s">
        <v>349</v>
      </c>
      <c r="R58" s="64">
        <f t="shared" si="222"/>
        <v>30</v>
      </c>
      <c r="S58" s="63" t="s">
        <v>350</v>
      </c>
      <c r="T58" s="64">
        <f t="shared" si="223"/>
        <v>0</v>
      </c>
      <c r="U58" s="63" t="s">
        <v>350</v>
      </c>
      <c r="V58" s="64">
        <f t="shared" si="224"/>
        <v>0</v>
      </c>
      <c r="W58" s="63" t="s">
        <v>350</v>
      </c>
      <c r="X58" s="64">
        <f t="shared" si="225"/>
        <v>0</v>
      </c>
      <c r="Y58" s="63" t="s">
        <v>525</v>
      </c>
      <c r="Z58" s="64">
        <f t="shared" si="226"/>
        <v>0</v>
      </c>
      <c r="AA58" s="63" t="s">
        <v>350</v>
      </c>
      <c r="AB58" s="64">
        <f t="shared" si="227"/>
        <v>0</v>
      </c>
      <c r="AC58" s="65" t="s">
        <v>386</v>
      </c>
      <c r="AD58" s="66">
        <f t="shared" si="228"/>
        <v>25</v>
      </c>
      <c r="AE58" s="65" t="s">
        <v>350</v>
      </c>
      <c r="AF58" s="66">
        <f t="shared" si="229"/>
        <v>0</v>
      </c>
      <c r="AG58" s="65" t="s">
        <v>528</v>
      </c>
      <c r="AH58" s="66">
        <f t="shared" si="230"/>
        <v>0</v>
      </c>
      <c r="AI58" s="67" t="s">
        <v>356</v>
      </c>
      <c r="AJ58" s="68">
        <f t="shared" si="231"/>
        <v>5</v>
      </c>
      <c r="AK58" s="67" t="s">
        <v>356</v>
      </c>
      <c r="AL58" s="68">
        <f t="shared" si="232"/>
        <v>5</v>
      </c>
      <c r="AM58" s="67" t="s">
        <v>356</v>
      </c>
      <c r="AN58" s="68">
        <f t="shared" si="233"/>
        <v>15</v>
      </c>
      <c r="AO58" s="67" t="s">
        <v>363</v>
      </c>
      <c r="AP58" s="68">
        <f t="shared" si="234"/>
        <v>10</v>
      </c>
      <c r="AQ58" s="67" t="s">
        <v>356</v>
      </c>
      <c r="AR58" s="68">
        <f t="shared" si="235"/>
        <v>10</v>
      </c>
      <c r="AS58" s="67" t="s">
        <v>367</v>
      </c>
      <c r="AT58" s="68">
        <f t="shared" si="236"/>
        <v>-5</v>
      </c>
      <c r="AU58" s="67" t="s">
        <v>368</v>
      </c>
      <c r="AV58" s="68">
        <f t="shared" si="237"/>
        <v>0</v>
      </c>
      <c r="AW58" s="69" t="s">
        <v>527</v>
      </c>
      <c r="AX58" s="70">
        <f t="shared" si="238"/>
        <v>0</v>
      </c>
      <c r="AY58" s="69" t="s">
        <v>527</v>
      </c>
      <c r="AZ58" s="70">
        <f t="shared" si="239"/>
        <v>0</v>
      </c>
      <c r="BA58" s="71" t="s">
        <v>349</v>
      </c>
      <c r="BB58" s="72">
        <f t="shared" ref="BB58:BB59" si="257">IF(BA58="ano",BB$7,BB$8)</f>
        <v>20</v>
      </c>
      <c r="BC58" s="71" t="s">
        <v>382</v>
      </c>
      <c r="BD58" s="72">
        <f t="shared" ref="BD58:BD59" si="258">VLOOKUP(BC58,$BC$10:$BD$13,2,FALSE)</f>
        <v>0</v>
      </c>
      <c r="BE58" s="73" t="s">
        <v>349</v>
      </c>
      <c r="BF58" s="74">
        <f t="shared" si="242"/>
        <v>25</v>
      </c>
      <c r="BG58" s="73" t="s">
        <v>350</v>
      </c>
      <c r="BH58" s="74">
        <f t="shared" si="243"/>
        <v>0</v>
      </c>
      <c r="BI58" s="44" t="s">
        <v>351</v>
      </c>
      <c r="BJ58" s="44">
        <f t="shared" si="244"/>
        <v>0</v>
      </c>
      <c r="BK58" s="75" t="s">
        <v>541</v>
      </c>
      <c r="BL58" s="44">
        <f t="shared" si="245"/>
        <v>20</v>
      </c>
      <c r="BM58" s="75" t="s">
        <v>541</v>
      </c>
      <c r="BN58" s="44">
        <f t="shared" si="246"/>
        <v>20</v>
      </c>
      <c r="BO58" s="44" t="s">
        <v>351</v>
      </c>
      <c r="BP58" s="44">
        <f t="shared" si="247"/>
        <v>0</v>
      </c>
      <c r="BQ58" s="44" t="s">
        <v>351</v>
      </c>
      <c r="BR58" s="44">
        <f t="shared" si="248"/>
        <v>0</v>
      </c>
      <c r="BS58" s="45" t="s">
        <v>350</v>
      </c>
      <c r="BT58" s="45">
        <f t="shared" si="249"/>
        <v>0</v>
      </c>
      <c r="BU58" s="45" t="s">
        <v>349</v>
      </c>
      <c r="BV58" s="45">
        <f t="shared" si="250"/>
        <v>5</v>
      </c>
      <c r="BW58" s="56">
        <f t="shared" si="251"/>
        <v>195</v>
      </c>
    </row>
    <row r="59" spans="1:75" ht="87" x14ac:dyDescent="0.35">
      <c r="A59" s="54" t="s">
        <v>399</v>
      </c>
      <c r="B59" s="55" t="s">
        <v>321</v>
      </c>
      <c r="C59" s="11" t="s">
        <v>1</v>
      </c>
      <c r="D59" s="11" t="s">
        <v>77</v>
      </c>
      <c r="E59" s="63" t="s">
        <v>349</v>
      </c>
      <c r="F59" s="64">
        <f t="shared" si="216"/>
        <v>30</v>
      </c>
      <c r="G59" s="63" t="s">
        <v>350</v>
      </c>
      <c r="H59" s="64">
        <f t="shared" si="217"/>
        <v>0</v>
      </c>
      <c r="I59" s="63" t="s">
        <v>350</v>
      </c>
      <c r="J59" s="64">
        <f t="shared" si="218"/>
        <v>0</v>
      </c>
      <c r="K59" s="63" t="s">
        <v>350</v>
      </c>
      <c r="L59" s="64">
        <f t="shared" si="219"/>
        <v>0</v>
      </c>
      <c r="M59" s="63" t="s">
        <v>353</v>
      </c>
      <c r="N59" s="64">
        <f t="shared" si="220"/>
        <v>50</v>
      </c>
      <c r="O59" s="63" t="s">
        <v>350</v>
      </c>
      <c r="P59" s="64">
        <f t="shared" si="221"/>
        <v>0</v>
      </c>
      <c r="Q59" s="63" t="s">
        <v>350</v>
      </c>
      <c r="R59" s="64">
        <f t="shared" si="222"/>
        <v>0</v>
      </c>
      <c r="S59" s="63" t="s">
        <v>350</v>
      </c>
      <c r="T59" s="64">
        <f t="shared" si="223"/>
        <v>0</v>
      </c>
      <c r="U59" s="63" t="s">
        <v>350</v>
      </c>
      <c r="V59" s="64">
        <f t="shared" si="224"/>
        <v>0</v>
      </c>
      <c r="W59" s="63" t="s">
        <v>350</v>
      </c>
      <c r="X59" s="64">
        <f t="shared" si="225"/>
        <v>0</v>
      </c>
      <c r="Y59" s="63" t="s">
        <v>525</v>
      </c>
      <c r="Z59" s="64">
        <f t="shared" si="226"/>
        <v>0</v>
      </c>
      <c r="AA59" s="63" t="s">
        <v>350</v>
      </c>
      <c r="AB59" s="64">
        <f t="shared" si="227"/>
        <v>0</v>
      </c>
      <c r="AC59" s="65" t="s">
        <v>361</v>
      </c>
      <c r="AD59" s="66">
        <f t="shared" si="228"/>
        <v>0</v>
      </c>
      <c r="AE59" s="65" t="s">
        <v>350</v>
      </c>
      <c r="AF59" s="66">
        <f t="shared" si="229"/>
        <v>0</v>
      </c>
      <c r="AG59" s="65" t="s">
        <v>528</v>
      </c>
      <c r="AH59" s="66">
        <f t="shared" si="230"/>
        <v>0</v>
      </c>
      <c r="AI59" s="67" t="s">
        <v>356</v>
      </c>
      <c r="AJ59" s="68">
        <f t="shared" ref="AJ59" si="259">VLOOKUP(AI59,$AI$10:$AJ$14,2,FALSE)</f>
        <v>5</v>
      </c>
      <c r="AK59" s="67" t="s">
        <v>356</v>
      </c>
      <c r="AL59" s="68">
        <f t="shared" ref="AL59" si="260">VLOOKUP(AK59,$AK$10:$AL$14,2,FALSE)</f>
        <v>5</v>
      </c>
      <c r="AM59" s="67" t="s">
        <v>356</v>
      </c>
      <c r="AN59" s="68">
        <f t="shared" ref="AN59" si="261">VLOOKUP(AM59,$AM$10:$AN$14,2,FALSE)</f>
        <v>15</v>
      </c>
      <c r="AO59" s="67" t="s">
        <v>364</v>
      </c>
      <c r="AP59" s="68">
        <f t="shared" si="234"/>
        <v>0</v>
      </c>
      <c r="AQ59" s="67" t="s">
        <v>357</v>
      </c>
      <c r="AR59" s="68">
        <f t="shared" si="235"/>
        <v>0</v>
      </c>
      <c r="AS59" s="67" t="s">
        <v>366</v>
      </c>
      <c r="AT59" s="68">
        <f t="shared" si="236"/>
        <v>0</v>
      </c>
      <c r="AU59" s="67" t="s">
        <v>364</v>
      </c>
      <c r="AV59" s="68">
        <f t="shared" si="237"/>
        <v>5</v>
      </c>
      <c r="AW59" s="69" t="s">
        <v>527</v>
      </c>
      <c r="AX59" s="70">
        <f t="shared" si="238"/>
        <v>0</v>
      </c>
      <c r="AY59" s="69" t="s">
        <v>527</v>
      </c>
      <c r="AZ59" s="70">
        <f t="shared" si="239"/>
        <v>0</v>
      </c>
      <c r="BA59" s="71" t="s">
        <v>350</v>
      </c>
      <c r="BB59" s="72">
        <f t="shared" si="257"/>
        <v>0</v>
      </c>
      <c r="BC59" s="71" t="s">
        <v>382</v>
      </c>
      <c r="BD59" s="72">
        <f t="shared" si="258"/>
        <v>0</v>
      </c>
      <c r="BE59" s="73" t="s">
        <v>349</v>
      </c>
      <c r="BF59" s="74">
        <f t="shared" si="242"/>
        <v>25</v>
      </c>
      <c r="BG59" s="73" t="s">
        <v>349</v>
      </c>
      <c r="BH59" s="74">
        <f t="shared" si="243"/>
        <v>15</v>
      </c>
      <c r="BI59" s="44" t="s">
        <v>351</v>
      </c>
      <c r="BJ59" s="44">
        <f t="shared" si="244"/>
        <v>0</v>
      </c>
      <c r="BK59" s="75" t="s">
        <v>542</v>
      </c>
      <c r="BL59" s="44">
        <f>VLOOKUP(BK59,$BK$10:$BL$13,2,FALSE)</f>
        <v>5</v>
      </c>
      <c r="BM59" s="75" t="s">
        <v>542</v>
      </c>
      <c r="BN59" s="44">
        <f>VLOOKUP(BM59,$BM$10:$BN$13,2,FALSE)</f>
        <v>5</v>
      </c>
      <c r="BO59" s="44" t="s">
        <v>351</v>
      </c>
      <c r="BP59" s="44">
        <f t="shared" si="247"/>
        <v>0</v>
      </c>
      <c r="BQ59" s="44" t="s">
        <v>351</v>
      </c>
      <c r="BR59" s="44">
        <f t="shared" si="248"/>
        <v>0</v>
      </c>
      <c r="BS59" s="45" t="s">
        <v>350</v>
      </c>
      <c r="BT59" s="45">
        <f t="shared" si="249"/>
        <v>0</v>
      </c>
      <c r="BU59" s="45" t="s">
        <v>350</v>
      </c>
      <c r="BV59" s="45">
        <f t="shared" si="250"/>
        <v>0</v>
      </c>
      <c r="BW59" s="56">
        <f t="shared" si="251"/>
        <v>160</v>
      </c>
    </row>
    <row r="60" spans="1:75" ht="43.5" x14ac:dyDescent="0.35">
      <c r="A60" s="54">
        <v>8000</v>
      </c>
      <c r="B60" s="8" t="s">
        <v>400</v>
      </c>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49"/>
      <c r="AJ60" s="49"/>
      <c r="AK60" s="11"/>
      <c r="AL60" s="11"/>
      <c r="AM60" s="11"/>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56"/>
    </row>
    <row r="61" spans="1:75" ht="87" x14ac:dyDescent="0.35">
      <c r="A61" s="54" t="s">
        <v>192</v>
      </c>
      <c r="B61" s="80" t="s">
        <v>25</v>
      </c>
      <c r="C61" s="11" t="s">
        <v>1</v>
      </c>
      <c r="D61" s="11" t="s">
        <v>77</v>
      </c>
      <c r="E61" s="63" t="s">
        <v>349</v>
      </c>
      <c r="F61" s="64">
        <f t="shared" ref="F61:F69" si="262">IF(E61="ano",F$7,F$8)</f>
        <v>30</v>
      </c>
      <c r="G61" s="63" t="s">
        <v>350</v>
      </c>
      <c r="H61" s="64">
        <f t="shared" ref="H61:H69" si="263">IF(G61="ano",H$7,H$8)</f>
        <v>0</v>
      </c>
      <c r="I61" s="63" t="s">
        <v>350</v>
      </c>
      <c r="J61" s="64">
        <f t="shared" ref="J61:J69" si="264">IF(I61="ano",J$7,J$8)</f>
        <v>0</v>
      </c>
      <c r="K61" s="63" t="s">
        <v>375</v>
      </c>
      <c r="L61" s="64">
        <f t="shared" ref="L61:L69" si="265">VLOOKUP(K61,$K$6:$L$9,2,FALSE)</f>
        <v>50</v>
      </c>
      <c r="M61" s="63" t="s">
        <v>350</v>
      </c>
      <c r="N61" s="64">
        <f t="shared" ref="N61:N69" si="266">VLOOKUP(M61,$M$6:$N$9,2,FALSE)</f>
        <v>0</v>
      </c>
      <c r="O61" s="63" t="s">
        <v>350</v>
      </c>
      <c r="P61" s="64">
        <f t="shared" ref="P61:P69" si="267">VLOOKUP(O61,$O$6:$P$9,2,FALSE)</f>
        <v>0</v>
      </c>
      <c r="Q61" s="63" t="s">
        <v>350</v>
      </c>
      <c r="R61" s="64">
        <f t="shared" ref="R61:R69" si="268">IF(Q61="ano",R$7,R$8)</f>
        <v>0</v>
      </c>
      <c r="S61" s="63" t="s">
        <v>350</v>
      </c>
      <c r="T61" s="64">
        <f t="shared" ref="T61:T69" si="269">IF(S61="ano",T$7,T$8)</f>
        <v>0</v>
      </c>
      <c r="U61" s="63" t="s">
        <v>350</v>
      </c>
      <c r="V61" s="64">
        <f t="shared" ref="V61:V69" si="270">IF(U61="ano",V$7,V$8)</f>
        <v>0</v>
      </c>
      <c r="W61" s="63" t="s">
        <v>350</v>
      </c>
      <c r="X61" s="64">
        <f t="shared" ref="X61:X69" si="271">IF(W61="ano",X$7,X$8)</f>
        <v>0</v>
      </c>
      <c r="Y61" s="63" t="s">
        <v>525</v>
      </c>
      <c r="Z61" s="64">
        <f t="shared" ref="Z61:Z69" si="272">VLOOKUP(Y61,$Y$10:$Z$15,2,FALSE)</f>
        <v>0</v>
      </c>
      <c r="AA61" s="63" t="s">
        <v>350</v>
      </c>
      <c r="AB61" s="64">
        <f t="shared" ref="AB61:AB69" si="273">IF(AA61="ano",AB$7,AB$8)</f>
        <v>0</v>
      </c>
      <c r="AC61" s="65" t="s">
        <v>361</v>
      </c>
      <c r="AD61" s="66">
        <f t="shared" ref="AD61:AD69" si="274">VLOOKUP(AC61,$AC$10:$AD$15,2,FALSE)</f>
        <v>0</v>
      </c>
      <c r="AE61" s="65" t="s">
        <v>350</v>
      </c>
      <c r="AF61" s="66">
        <f t="shared" ref="AF61:AF69" si="275">IF(AE61="ano",AF$7,AF$8)</f>
        <v>0</v>
      </c>
      <c r="AG61" s="65" t="s">
        <v>528</v>
      </c>
      <c r="AH61" s="66">
        <f t="shared" ref="AH61:AH69" si="276">VLOOKUP(AG61,$AG$10:$AH$13,2,FALSE)</f>
        <v>0</v>
      </c>
      <c r="AI61" s="67" t="s">
        <v>356</v>
      </c>
      <c r="AJ61" s="68">
        <f t="shared" ref="AJ61" si="277">VLOOKUP(AI61,$AI$10:$AJ$14,2,FALSE)</f>
        <v>5</v>
      </c>
      <c r="AK61" s="67" t="s">
        <v>356</v>
      </c>
      <c r="AL61" s="68">
        <f t="shared" ref="AL61" si="278">VLOOKUP(AK61,$AK$10:$AL$14,2,FALSE)</f>
        <v>5</v>
      </c>
      <c r="AM61" s="67" t="s">
        <v>356</v>
      </c>
      <c r="AN61" s="68">
        <f t="shared" ref="AN61" si="279">VLOOKUP(AM61,$AM$10:$AN$14,2,FALSE)</f>
        <v>15</v>
      </c>
      <c r="AO61" s="67" t="s">
        <v>364</v>
      </c>
      <c r="AP61" s="68">
        <f t="shared" ref="AP61:AP69" si="280">IF(AO61="pozitivní",AP$7,AP$8)</f>
        <v>0</v>
      </c>
      <c r="AQ61" s="67" t="s">
        <v>357</v>
      </c>
      <c r="AR61" s="68">
        <f t="shared" ref="AR61:AR69" si="281">VLOOKUP(AQ61,$AQ$10:$AR$13,2,FALSE)</f>
        <v>0</v>
      </c>
      <c r="AS61" s="67" t="s">
        <v>366</v>
      </c>
      <c r="AT61" s="68">
        <f t="shared" ref="AT61:AT69" si="282">VLOOKUP(AS61,$AS$10:$AT$13,2,FALSE)</f>
        <v>0</v>
      </c>
      <c r="AU61" s="67" t="s">
        <v>364</v>
      </c>
      <c r="AV61" s="68">
        <f t="shared" ref="AV61:AV69" si="283">VLOOKUP(AU61,$AU$10:$AV$13,2,FALSE)</f>
        <v>5</v>
      </c>
      <c r="AW61" s="69" t="s">
        <v>373</v>
      </c>
      <c r="AX61" s="70">
        <f t="shared" ref="AX61:AX69" si="284">VLOOKUP(AW61,$AW$10:$AX$16,2,FALSE)</f>
        <v>5</v>
      </c>
      <c r="AY61" s="69" t="s">
        <v>527</v>
      </c>
      <c r="AZ61" s="70">
        <f t="shared" ref="AZ61:AZ69" si="285">VLOOKUP(AY61,$AY$10:$AZ$16,2,FALSE)</f>
        <v>0</v>
      </c>
      <c r="BA61" s="71" t="s">
        <v>350</v>
      </c>
      <c r="BB61" s="72">
        <f t="shared" ref="BB61:BB62" si="286">IF(BA61="ano",BB$7,BB$8)</f>
        <v>0</v>
      </c>
      <c r="BC61" s="71" t="s">
        <v>382</v>
      </c>
      <c r="BD61" s="72">
        <f t="shared" ref="BD61:BD62" si="287">VLOOKUP(BC61,$BC$10:$BD$13,2,FALSE)</f>
        <v>0</v>
      </c>
      <c r="BE61" s="73" t="s">
        <v>349</v>
      </c>
      <c r="BF61" s="74">
        <f t="shared" ref="BF61:BF69" si="288">IF(BE61="ano",BF$7,BF$8)</f>
        <v>25</v>
      </c>
      <c r="BG61" s="73" t="s">
        <v>349</v>
      </c>
      <c r="BH61" s="74">
        <f t="shared" ref="BH61:BH69" si="289">IF(BG61="ano",BH$7,BH$8)</f>
        <v>15</v>
      </c>
      <c r="BI61" s="44" t="s">
        <v>351</v>
      </c>
      <c r="BJ61" s="44">
        <f t="shared" ref="BJ61:BJ69" si="290">IF(BI61="ano",BJ$7,BJ$8)</f>
        <v>0</v>
      </c>
      <c r="BK61" s="75" t="s">
        <v>542</v>
      </c>
      <c r="BL61" s="44">
        <f t="shared" ref="BL61:BL69" si="291">VLOOKUP(BK61,$BK$10:$BL$13,2,FALSE)</f>
        <v>5</v>
      </c>
      <c r="BM61" s="75" t="s">
        <v>542</v>
      </c>
      <c r="BN61" s="44">
        <f t="shared" ref="BN61:BN69" si="292">VLOOKUP(BM61,$BM$10:$BN$13,2,FALSE)</f>
        <v>5</v>
      </c>
      <c r="BO61" s="44" t="s">
        <v>351</v>
      </c>
      <c r="BP61" s="44">
        <f t="shared" ref="BP61:BP69" si="293">IF(BO61="ano",BP$7,BP$8)</f>
        <v>0</v>
      </c>
      <c r="BQ61" s="44" t="s">
        <v>351</v>
      </c>
      <c r="BR61" s="44">
        <f t="shared" ref="BR61:BR69" si="294">IF(BQ61="ano",BR$7,BR$8)</f>
        <v>0</v>
      </c>
      <c r="BS61" s="45" t="s">
        <v>350</v>
      </c>
      <c r="BT61" s="45">
        <f t="shared" ref="BT61:BT69" si="295">IF(BS61="ano",BT$7,BT$8)</f>
        <v>0</v>
      </c>
      <c r="BU61" s="45" t="s">
        <v>350</v>
      </c>
      <c r="BV61" s="45">
        <f t="shared" ref="BV61:BV69" si="296">IF(BU61="ano",BV$7,BV$8)</f>
        <v>0</v>
      </c>
      <c r="BW61" s="56">
        <f t="shared" ref="BW61:BW69" si="297">F61+H61+J61+L61+N61+P61+R61+T61+V61+X61+Z61+AB61+AD61+AF61+AH61+AJ61+AL61+AN61+AP61+AR61+AT61+AV61+AX61+AZ61+BB61+BD61+BF61+BH61+BJ61+BL61+BN61+BP61+BR61+BT61+BV61</f>
        <v>165</v>
      </c>
    </row>
    <row r="62" spans="1:75" ht="174" x14ac:dyDescent="0.35">
      <c r="A62" s="54" t="s">
        <v>193</v>
      </c>
      <c r="B62" s="80" t="s">
        <v>22</v>
      </c>
      <c r="C62" s="11" t="s">
        <v>1</v>
      </c>
      <c r="D62" s="11" t="s">
        <v>77</v>
      </c>
      <c r="E62" s="63" t="s">
        <v>349</v>
      </c>
      <c r="F62" s="64">
        <f t="shared" si="262"/>
        <v>30</v>
      </c>
      <c r="G62" s="63" t="s">
        <v>350</v>
      </c>
      <c r="H62" s="64">
        <f t="shared" si="263"/>
        <v>0</v>
      </c>
      <c r="I62" s="63" t="s">
        <v>350</v>
      </c>
      <c r="J62" s="64">
        <f t="shared" si="264"/>
        <v>0</v>
      </c>
      <c r="K62" s="63" t="s">
        <v>375</v>
      </c>
      <c r="L62" s="64">
        <f t="shared" si="265"/>
        <v>50</v>
      </c>
      <c r="M62" s="63" t="s">
        <v>350</v>
      </c>
      <c r="N62" s="64">
        <f t="shared" si="266"/>
        <v>0</v>
      </c>
      <c r="O62" s="63" t="s">
        <v>350</v>
      </c>
      <c r="P62" s="64">
        <f t="shared" si="267"/>
        <v>0</v>
      </c>
      <c r="Q62" s="63" t="s">
        <v>350</v>
      </c>
      <c r="R62" s="64">
        <f t="shared" si="268"/>
        <v>0</v>
      </c>
      <c r="S62" s="63" t="s">
        <v>350</v>
      </c>
      <c r="T62" s="64">
        <f t="shared" si="269"/>
        <v>0</v>
      </c>
      <c r="U62" s="63" t="s">
        <v>350</v>
      </c>
      <c r="V62" s="64">
        <f t="shared" si="270"/>
        <v>0</v>
      </c>
      <c r="W62" s="63" t="s">
        <v>350</v>
      </c>
      <c r="X62" s="64">
        <f t="shared" si="271"/>
        <v>0</v>
      </c>
      <c r="Y62" s="63" t="s">
        <v>525</v>
      </c>
      <c r="Z62" s="64">
        <f t="shared" si="272"/>
        <v>0</v>
      </c>
      <c r="AA62" s="63" t="s">
        <v>350</v>
      </c>
      <c r="AB62" s="64">
        <f t="shared" si="273"/>
        <v>0</v>
      </c>
      <c r="AC62" s="65" t="s">
        <v>386</v>
      </c>
      <c r="AD62" s="66">
        <f t="shared" si="274"/>
        <v>25</v>
      </c>
      <c r="AE62" s="65" t="s">
        <v>350</v>
      </c>
      <c r="AF62" s="66">
        <f t="shared" si="275"/>
        <v>0</v>
      </c>
      <c r="AG62" s="65" t="s">
        <v>528</v>
      </c>
      <c r="AH62" s="66">
        <f t="shared" si="276"/>
        <v>0</v>
      </c>
      <c r="AI62" s="67" t="s">
        <v>355</v>
      </c>
      <c r="AJ62" s="68">
        <f t="shared" ref="AJ62:AJ69" si="298">VLOOKUP(AI62,$AI$10:$AJ$14,2,FALSE)</f>
        <v>10</v>
      </c>
      <c r="AK62" s="67" t="s">
        <v>355</v>
      </c>
      <c r="AL62" s="68">
        <f t="shared" ref="AL62:AL69" si="299">VLOOKUP(AK62,$AK$10:$AL$14,2,FALSE)</f>
        <v>10</v>
      </c>
      <c r="AM62" s="67" t="s">
        <v>362</v>
      </c>
      <c r="AN62" s="68">
        <f t="shared" ref="AN62:AN69" si="300">VLOOKUP(AM62,$AM$10:$AN$14,2,FALSE)</f>
        <v>30</v>
      </c>
      <c r="AO62" s="67" t="s">
        <v>363</v>
      </c>
      <c r="AP62" s="68">
        <f t="shared" si="280"/>
        <v>10</v>
      </c>
      <c r="AQ62" s="67" t="s">
        <v>355</v>
      </c>
      <c r="AR62" s="68">
        <f t="shared" si="281"/>
        <v>15</v>
      </c>
      <c r="AS62" s="67" t="s">
        <v>367</v>
      </c>
      <c r="AT62" s="68">
        <f t="shared" si="282"/>
        <v>-5</v>
      </c>
      <c r="AU62" s="67" t="s">
        <v>368</v>
      </c>
      <c r="AV62" s="68">
        <f t="shared" si="283"/>
        <v>0</v>
      </c>
      <c r="AW62" s="69" t="s">
        <v>372</v>
      </c>
      <c r="AX62" s="70">
        <f t="shared" si="284"/>
        <v>10</v>
      </c>
      <c r="AY62" s="69" t="s">
        <v>527</v>
      </c>
      <c r="AZ62" s="70">
        <f t="shared" si="285"/>
        <v>0</v>
      </c>
      <c r="BA62" s="71" t="s">
        <v>349</v>
      </c>
      <c r="BB62" s="72">
        <f t="shared" si="286"/>
        <v>20</v>
      </c>
      <c r="BC62" s="71" t="s">
        <v>382</v>
      </c>
      <c r="BD62" s="72">
        <f t="shared" si="287"/>
        <v>0</v>
      </c>
      <c r="BE62" s="73" t="s">
        <v>349</v>
      </c>
      <c r="BF62" s="74">
        <f t="shared" si="288"/>
        <v>25</v>
      </c>
      <c r="BG62" s="73" t="s">
        <v>349</v>
      </c>
      <c r="BH62" s="74">
        <f t="shared" si="289"/>
        <v>15</v>
      </c>
      <c r="BI62" s="44" t="s">
        <v>351</v>
      </c>
      <c r="BJ62" s="44">
        <f t="shared" si="290"/>
        <v>0</v>
      </c>
      <c r="BK62" s="75" t="s">
        <v>542</v>
      </c>
      <c r="BL62" s="44">
        <f t="shared" si="291"/>
        <v>5</v>
      </c>
      <c r="BM62" s="75" t="s">
        <v>542</v>
      </c>
      <c r="BN62" s="44">
        <f t="shared" si="292"/>
        <v>5</v>
      </c>
      <c r="BO62" s="44" t="s">
        <v>351</v>
      </c>
      <c r="BP62" s="44">
        <f t="shared" si="293"/>
        <v>0</v>
      </c>
      <c r="BQ62" s="44" t="s">
        <v>351</v>
      </c>
      <c r="BR62" s="44">
        <f t="shared" si="294"/>
        <v>0</v>
      </c>
      <c r="BS62" s="45" t="s">
        <v>349</v>
      </c>
      <c r="BT62" s="45">
        <f t="shared" si="295"/>
        <v>20</v>
      </c>
      <c r="BU62" s="45" t="s">
        <v>350</v>
      </c>
      <c r="BV62" s="45">
        <f t="shared" si="296"/>
        <v>0</v>
      </c>
      <c r="BW62" s="56">
        <f t="shared" si="297"/>
        <v>275</v>
      </c>
    </row>
    <row r="63" spans="1:75" ht="58" x14ac:dyDescent="0.35">
      <c r="A63" s="54" t="s">
        <v>194</v>
      </c>
      <c r="B63" s="80" t="s">
        <v>401</v>
      </c>
      <c r="C63" s="11" t="s">
        <v>79</v>
      </c>
      <c r="D63" s="11" t="s">
        <v>77</v>
      </c>
      <c r="E63" s="63" t="s">
        <v>349</v>
      </c>
      <c r="F63" s="64">
        <f t="shared" si="262"/>
        <v>30</v>
      </c>
      <c r="G63" s="63" t="s">
        <v>350</v>
      </c>
      <c r="H63" s="64">
        <f t="shared" si="263"/>
        <v>0</v>
      </c>
      <c r="I63" s="63" t="s">
        <v>350</v>
      </c>
      <c r="J63" s="64">
        <f t="shared" si="264"/>
        <v>0</v>
      </c>
      <c r="K63" s="63" t="s">
        <v>375</v>
      </c>
      <c r="L63" s="64">
        <f t="shared" si="265"/>
        <v>50</v>
      </c>
      <c r="M63" s="63" t="s">
        <v>350</v>
      </c>
      <c r="N63" s="64">
        <f t="shared" si="266"/>
        <v>0</v>
      </c>
      <c r="O63" s="63" t="s">
        <v>350</v>
      </c>
      <c r="P63" s="64">
        <f t="shared" si="267"/>
        <v>0</v>
      </c>
      <c r="Q63" s="63" t="s">
        <v>350</v>
      </c>
      <c r="R63" s="64">
        <f t="shared" si="268"/>
        <v>0</v>
      </c>
      <c r="S63" s="63" t="s">
        <v>350</v>
      </c>
      <c r="T63" s="64">
        <f t="shared" si="269"/>
        <v>0</v>
      </c>
      <c r="U63" s="63" t="s">
        <v>350</v>
      </c>
      <c r="V63" s="64">
        <f t="shared" si="270"/>
        <v>0</v>
      </c>
      <c r="W63" s="63" t="s">
        <v>350</v>
      </c>
      <c r="X63" s="64">
        <f t="shared" si="271"/>
        <v>0</v>
      </c>
      <c r="Y63" s="63" t="s">
        <v>525</v>
      </c>
      <c r="Z63" s="64">
        <f t="shared" si="272"/>
        <v>0</v>
      </c>
      <c r="AA63" s="63" t="s">
        <v>350</v>
      </c>
      <c r="AB63" s="64">
        <f t="shared" si="273"/>
        <v>0</v>
      </c>
      <c r="AC63" s="65" t="s">
        <v>526</v>
      </c>
      <c r="AD63" s="66">
        <f t="shared" si="274"/>
        <v>0</v>
      </c>
      <c r="AE63" s="65" t="s">
        <v>350</v>
      </c>
      <c r="AF63" s="66">
        <f t="shared" si="275"/>
        <v>0</v>
      </c>
      <c r="AG63" s="65" t="s">
        <v>530</v>
      </c>
      <c r="AH63" s="66">
        <f t="shared" si="276"/>
        <v>15</v>
      </c>
      <c r="AI63" s="67" t="s">
        <v>355</v>
      </c>
      <c r="AJ63" s="68">
        <f t="shared" ref="AJ63:AJ64" si="301">VLOOKUP(AI63,$AI$10:$AJ$14,2,FALSE)</f>
        <v>10</v>
      </c>
      <c r="AK63" s="67" t="s">
        <v>355</v>
      </c>
      <c r="AL63" s="68">
        <f t="shared" ref="AL63:AL64" si="302">VLOOKUP(AK63,$AK$10:$AL$14,2,FALSE)</f>
        <v>10</v>
      </c>
      <c r="AM63" s="67" t="s">
        <v>362</v>
      </c>
      <c r="AN63" s="68">
        <f t="shared" ref="AN63:AN64" si="303">VLOOKUP(AM63,$AM$10:$AN$14,2,FALSE)</f>
        <v>30</v>
      </c>
      <c r="AO63" s="67" t="s">
        <v>363</v>
      </c>
      <c r="AP63" s="68">
        <f t="shared" si="280"/>
        <v>10</v>
      </c>
      <c r="AQ63" s="67" t="s">
        <v>355</v>
      </c>
      <c r="AR63" s="68">
        <f t="shared" si="281"/>
        <v>15</v>
      </c>
      <c r="AS63" s="67" t="s">
        <v>367</v>
      </c>
      <c r="AT63" s="68">
        <f t="shared" si="282"/>
        <v>-5</v>
      </c>
      <c r="AU63" s="67" t="s">
        <v>368</v>
      </c>
      <c r="AV63" s="68">
        <f t="shared" si="283"/>
        <v>0</v>
      </c>
      <c r="AW63" s="69" t="s">
        <v>372</v>
      </c>
      <c r="AX63" s="70">
        <f t="shared" si="284"/>
        <v>10</v>
      </c>
      <c r="AY63" s="69" t="s">
        <v>527</v>
      </c>
      <c r="AZ63" s="70">
        <f t="shared" si="285"/>
        <v>0</v>
      </c>
      <c r="BA63" s="71" t="s">
        <v>349</v>
      </c>
      <c r="BB63" s="72">
        <f t="shared" ref="BB63:BB65" si="304">IF(BA63="ano",BB$7,BB$8)</f>
        <v>20</v>
      </c>
      <c r="BC63" s="71" t="s">
        <v>382</v>
      </c>
      <c r="BD63" s="72">
        <f t="shared" ref="BD63:BD65" si="305">VLOOKUP(BC63,$BC$10:$BD$13,2,FALSE)</f>
        <v>0</v>
      </c>
      <c r="BE63" s="73" t="s">
        <v>349</v>
      </c>
      <c r="BF63" s="74">
        <f t="shared" si="288"/>
        <v>25</v>
      </c>
      <c r="BG63" s="73" t="s">
        <v>349</v>
      </c>
      <c r="BH63" s="74">
        <f t="shared" si="289"/>
        <v>15</v>
      </c>
      <c r="BI63" s="44" t="s">
        <v>351</v>
      </c>
      <c r="BJ63" s="44">
        <f t="shared" si="290"/>
        <v>0</v>
      </c>
      <c r="BK63" s="75" t="s">
        <v>352</v>
      </c>
      <c r="BL63" s="44">
        <f t="shared" si="291"/>
        <v>0</v>
      </c>
      <c r="BM63" s="75" t="s">
        <v>352</v>
      </c>
      <c r="BN63" s="44">
        <f t="shared" si="292"/>
        <v>0</v>
      </c>
      <c r="BO63" s="44" t="s">
        <v>351</v>
      </c>
      <c r="BP63" s="44">
        <f t="shared" si="293"/>
        <v>0</v>
      </c>
      <c r="BQ63" s="44" t="s">
        <v>351</v>
      </c>
      <c r="BR63" s="44">
        <f t="shared" si="294"/>
        <v>0</v>
      </c>
      <c r="BS63" s="45" t="s">
        <v>350</v>
      </c>
      <c r="BT63" s="45">
        <f t="shared" si="295"/>
        <v>0</v>
      </c>
      <c r="BU63" s="45" t="s">
        <v>349</v>
      </c>
      <c r="BV63" s="45">
        <f t="shared" si="296"/>
        <v>5</v>
      </c>
      <c r="BW63" s="56">
        <f t="shared" si="297"/>
        <v>240</v>
      </c>
    </row>
    <row r="64" spans="1:75" ht="58" x14ac:dyDescent="0.35">
      <c r="A64" s="54" t="s">
        <v>195</v>
      </c>
      <c r="B64" s="80" t="s">
        <v>28</v>
      </c>
      <c r="C64" s="11" t="s">
        <v>79</v>
      </c>
      <c r="D64" s="11" t="s">
        <v>78</v>
      </c>
      <c r="E64" s="63" t="s">
        <v>350</v>
      </c>
      <c r="F64" s="64">
        <f t="shared" si="262"/>
        <v>0</v>
      </c>
      <c r="G64" s="63" t="s">
        <v>349</v>
      </c>
      <c r="H64" s="64">
        <f t="shared" si="263"/>
        <v>20</v>
      </c>
      <c r="I64" s="63" t="s">
        <v>350</v>
      </c>
      <c r="J64" s="64">
        <f t="shared" si="264"/>
        <v>0</v>
      </c>
      <c r="K64" s="63" t="s">
        <v>350</v>
      </c>
      <c r="L64" s="64">
        <f t="shared" si="265"/>
        <v>0</v>
      </c>
      <c r="M64" s="63" t="s">
        <v>350</v>
      </c>
      <c r="N64" s="64">
        <f t="shared" si="266"/>
        <v>0</v>
      </c>
      <c r="O64" s="63" t="s">
        <v>350</v>
      </c>
      <c r="P64" s="64">
        <f t="shared" si="267"/>
        <v>0</v>
      </c>
      <c r="Q64" s="63" t="s">
        <v>350</v>
      </c>
      <c r="R64" s="64">
        <f t="shared" si="268"/>
        <v>0</v>
      </c>
      <c r="S64" s="63" t="s">
        <v>349</v>
      </c>
      <c r="T64" s="64">
        <f t="shared" si="269"/>
        <v>15</v>
      </c>
      <c r="U64" s="63" t="s">
        <v>350</v>
      </c>
      <c r="V64" s="64">
        <f t="shared" si="270"/>
        <v>0</v>
      </c>
      <c r="W64" s="63" t="s">
        <v>350</v>
      </c>
      <c r="X64" s="64">
        <f t="shared" si="271"/>
        <v>0</v>
      </c>
      <c r="Y64" s="63" t="s">
        <v>525</v>
      </c>
      <c r="Z64" s="64">
        <f t="shared" si="272"/>
        <v>0</v>
      </c>
      <c r="AA64" s="63" t="s">
        <v>350</v>
      </c>
      <c r="AB64" s="64">
        <f t="shared" si="273"/>
        <v>0</v>
      </c>
      <c r="AC64" s="65" t="s">
        <v>526</v>
      </c>
      <c r="AD64" s="66">
        <f t="shared" si="274"/>
        <v>0</v>
      </c>
      <c r="AE64" s="65" t="s">
        <v>350</v>
      </c>
      <c r="AF64" s="66">
        <f t="shared" si="275"/>
        <v>0</v>
      </c>
      <c r="AG64" s="65" t="s">
        <v>529</v>
      </c>
      <c r="AH64" s="66">
        <f t="shared" si="276"/>
        <v>5</v>
      </c>
      <c r="AI64" s="67" t="s">
        <v>355</v>
      </c>
      <c r="AJ64" s="68">
        <f t="shared" si="301"/>
        <v>10</v>
      </c>
      <c r="AK64" s="67" t="s">
        <v>355</v>
      </c>
      <c r="AL64" s="68">
        <f t="shared" si="302"/>
        <v>10</v>
      </c>
      <c r="AM64" s="67" t="s">
        <v>362</v>
      </c>
      <c r="AN64" s="68">
        <f t="shared" si="303"/>
        <v>30</v>
      </c>
      <c r="AO64" s="67" t="s">
        <v>363</v>
      </c>
      <c r="AP64" s="68">
        <f t="shared" si="280"/>
        <v>10</v>
      </c>
      <c r="AQ64" s="67" t="s">
        <v>355</v>
      </c>
      <c r="AR64" s="68">
        <f t="shared" si="281"/>
        <v>15</v>
      </c>
      <c r="AS64" s="67" t="s">
        <v>367</v>
      </c>
      <c r="AT64" s="68">
        <f t="shared" si="282"/>
        <v>-5</v>
      </c>
      <c r="AU64" s="67" t="s">
        <v>368</v>
      </c>
      <c r="AV64" s="68">
        <f t="shared" si="283"/>
        <v>0</v>
      </c>
      <c r="AW64" s="69" t="s">
        <v>371</v>
      </c>
      <c r="AX64" s="70">
        <f t="shared" si="284"/>
        <v>15</v>
      </c>
      <c r="AY64" s="69" t="s">
        <v>527</v>
      </c>
      <c r="AZ64" s="70">
        <f t="shared" si="285"/>
        <v>0</v>
      </c>
      <c r="BA64" s="71" t="s">
        <v>349</v>
      </c>
      <c r="BB64" s="72">
        <f t="shared" si="304"/>
        <v>20</v>
      </c>
      <c r="BC64" s="71" t="s">
        <v>382</v>
      </c>
      <c r="BD64" s="72">
        <f t="shared" si="305"/>
        <v>0</v>
      </c>
      <c r="BE64" s="73" t="s">
        <v>349</v>
      </c>
      <c r="BF64" s="74">
        <f t="shared" si="288"/>
        <v>25</v>
      </c>
      <c r="BG64" s="73" t="s">
        <v>349</v>
      </c>
      <c r="BH64" s="74">
        <f t="shared" si="289"/>
        <v>15</v>
      </c>
      <c r="BI64" s="44" t="s">
        <v>351</v>
      </c>
      <c r="BJ64" s="44">
        <f t="shared" si="290"/>
        <v>0</v>
      </c>
      <c r="BK64" s="75" t="s">
        <v>542</v>
      </c>
      <c r="BL64" s="44">
        <f t="shared" si="291"/>
        <v>5</v>
      </c>
      <c r="BM64" s="75" t="s">
        <v>542</v>
      </c>
      <c r="BN64" s="44">
        <f t="shared" si="292"/>
        <v>5</v>
      </c>
      <c r="BO64" s="44" t="s">
        <v>351</v>
      </c>
      <c r="BP64" s="44">
        <f t="shared" si="293"/>
        <v>0</v>
      </c>
      <c r="BQ64" s="44" t="s">
        <v>351</v>
      </c>
      <c r="BR64" s="44">
        <f t="shared" si="294"/>
        <v>0</v>
      </c>
      <c r="BS64" s="45" t="s">
        <v>349</v>
      </c>
      <c r="BT64" s="45">
        <f t="shared" si="295"/>
        <v>20</v>
      </c>
      <c r="BU64" s="45" t="s">
        <v>350</v>
      </c>
      <c r="BV64" s="45">
        <f t="shared" si="296"/>
        <v>0</v>
      </c>
      <c r="BW64" s="56">
        <f t="shared" si="297"/>
        <v>215</v>
      </c>
    </row>
    <row r="65" spans="1:75" ht="145" x14ac:dyDescent="0.35">
      <c r="A65" s="54" t="s">
        <v>196</v>
      </c>
      <c r="B65" s="80" t="s">
        <v>23</v>
      </c>
      <c r="C65" s="11" t="s">
        <v>0</v>
      </c>
      <c r="D65" s="11" t="s">
        <v>77</v>
      </c>
      <c r="E65" s="63" t="s">
        <v>349</v>
      </c>
      <c r="F65" s="64">
        <f t="shared" si="262"/>
        <v>30</v>
      </c>
      <c r="G65" s="63" t="s">
        <v>350</v>
      </c>
      <c r="H65" s="64">
        <f t="shared" si="263"/>
        <v>0</v>
      </c>
      <c r="I65" s="63" t="s">
        <v>350</v>
      </c>
      <c r="J65" s="64">
        <f t="shared" si="264"/>
        <v>0</v>
      </c>
      <c r="K65" s="63" t="s">
        <v>375</v>
      </c>
      <c r="L65" s="64">
        <f t="shared" si="265"/>
        <v>50</v>
      </c>
      <c r="M65" s="63" t="s">
        <v>350</v>
      </c>
      <c r="N65" s="64">
        <f t="shared" si="266"/>
        <v>0</v>
      </c>
      <c r="O65" s="63" t="s">
        <v>350</v>
      </c>
      <c r="P65" s="64">
        <f t="shared" si="267"/>
        <v>0</v>
      </c>
      <c r="Q65" s="63" t="s">
        <v>350</v>
      </c>
      <c r="R65" s="64">
        <f t="shared" si="268"/>
        <v>0</v>
      </c>
      <c r="S65" s="63" t="s">
        <v>350</v>
      </c>
      <c r="T65" s="64">
        <f t="shared" si="269"/>
        <v>0</v>
      </c>
      <c r="U65" s="63" t="s">
        <v>350</v>
      </c>
      <c r="V65" s="64">
        <f t="shared" si="270"/>
        <v>0</v>
      </c>
      <c r="W65" s="63" t="s">
        <v>350</v>
      </c>
      <c r="X65" s="64">
        <f t="shared" si="271"/>
        <v>0</v>
      </c>
      <c r="Y65" s="63" t="s">
        <v>525</v>
      </c>
      <c r="Z65" s="64">
        <f t="shared" si="272"/>
        <v>0</v>
      </c>
      <c r="AA65" s="63" t="s">
        <v>350</v>
      </c>
      <c r="AB65" s="64">
        <f t="shared" si="273"/>
        <v>0</v>
      </c>
      <c r="AC65" s="65" t="s">
        <v>360</v>
      </c>
      <c r="AD65" s="66">
        <f t="shared" si="274"/>
        <v>10</v>
      </c>
      <c r="AE65" s="65" t="s">
        <v>350</v>
      </c>
      <c r="AF65" s="66">
        <f t="shared" si="275"/>
        <v>0</v>
      </c>
      <c r="AG65" s="65" t="s">
        <v>528</v>
      </c>
      <c r="AH65" s="66">
        <f t="shared" si="276"/>
        <v>0</v>
      </c>
      <c r="AI65" s="67" t="s">
        <v>356</v>
      </c>
      <c r="AJ65" s="68">
        <f t="shared" si="298"/>
        <v>5</v>
      </c>
      <c r="AK65" s="67" t="s">
        <v>356</v>
      </c>
      <c r="AL65" s="68">
        <f t="shared" si="299"/>
        <v>5</v>
      </c>
      <c r="AM65" s="67" t="s">
        <v>356</v>
      </c>
      <c r="AN65" s="68">
        <f t="shared" si="300"/>
        <v>15</v>
      </c>
      <c r="AO65" s="67" t="s">
        <v>364</v>
      </c>
      <c r="AP65" s="68">
        <f t="shared" si="280"/>
        <v>0</v>
      </c>
      <c r="AQ65" s="67" t="s">
        <v>356</v>
      </c>
      <c r="AR65" s="68">
        <f t="shared" si="281"/>
        <v>10</v>
      </c>
      <c r="AS65" s="67" t="s">
        <v>366</v>
      </c>
      <c r="AT65" s="68">
        <f t="shared" si="282"/>
        <v>0</v>
      </c>
      <c r="AU65" s="67" t="s">
        <v>368</v>
      </c>
      <c r="AV65" s="68">
        <f t="shared" si="283"/>
        <v>0</v>
      </c>
      <c r="AW65" s="69" t="s">
        <v>373</v>
      </c>
      <c r="AX65" s="70">
        <f t="shared" si="284"/>
        <v>5</v>
      </c>
      <c r="AY65" s="69" t="s">
        <v>527</v>
      </c>
      <c r="AZ65" s="70">
        <f t="shared" si="285"/>
        <v>0</v>
      </c>
      <c r="BA65" s="71" t="s">
        <v>349</v>
      </c>
      <c r="BB65" s="72">
        <f t="shared" si="304"/>
        <v>20</v>
      </c>
      <c r="BC65" s="71" t="s">
        <v>382</v>
      </c>
      <c r="BD65" s="72">
        <f t="shared" si="305"/>
        <v>0</v>
      </c>
      <c r="BE65" s="73" t="s">
        <v>349</v>
      </c>
      <c r="BF65" s="74">
        <f t="shared" si="288"/>
        <v>25</v>
      </c>
      <c r="BG65" s="73" t="s">
        <v>350</v>
      </c>
      <c r="BH65" s="74">
        <f t="shared" si="289"/>
        <v>0</v>
      </c>
      <c r="BI65" s="44" t="s">
        <v>351</v>
      </c>
      <c r="BJ65" s="44">
        <f t="shared" si="290"/>
        <v>0</v>
      </c>
      <c r="BK65" s="75" t="s">
        <v>541</v>
      </c>
      <c r="BL65" s="44">
        <f t="shared" si="291"/>
        <v>20</v>
      </c>
      <c r="BM65" s="75" t="s">
        <v>541</v>
      </c>
      <c r="BN65" s="44">
        <f t="shared" si="292"/>
        <v>20</v>
      </c>
      <c r="BO65" s="44" t="s">
        <v>351</v>
      </c>
      <c r="BP65" s="44">
        <f t="shared" si="293"/>
        <v>0</v>
      </c>
      <c r="BQ65" s="44" t="s">
        <v>351</v>
      </c>
      <c r="BR65" s="44">
        <f t="shared" si="294"/>
        <v>0</v>
      </c>
      <c r="BS65" s="45" t="s">
        <v>350</v>
      </c>
      <c r="BT65" s="45">
        <f t="shared" si="295"/>
        <v>0</v>
      </c>
      <c r="BU65" s="45" t="s">
        <v>349</v>
      </c>
      <c r="BV65" s="45">
        <f t="shared" si="296"/>
        <v>5</v>
      </c>
      <c r="BW65" s="56">
        <f t="shared" si="297"/>
        <v>220</v>
      </c>
    </row>
    <row r="66" spans="1:75" ht="87" x14ac:dyDescent="0.35">
      <c r="A66" s="54" t="s">
        <v>197</v>
      </c>
      <c r="B66" s="80" t="s">
        <v>24</v>
      </c>
      <c r="C66" s="11" t="s">
        <v>0</v>
      </c>
      <c r="D66" s="11" t="s">
        <v>77</v>
      </c>
      <c r="E66" s="63" t="s">
        <v>349</v>
      </c>
      <c r="F66" s="64">
        <f t="shared" si="262"/>
        <v>30</v>
      </c>
      <c r="G66" s="63" t="s">
        <v>350</v>
      </c>
      <c r="H66" s="64">
        <f t="shared" si="263"/>
        <v>0</v>
      </c>
      <c r="I66" s="63" t="s">
        <v>350</v>
      </c>
      <c r="J66" s="64">
        <f t="shared" si="264"/>
        <v>0</v>
      </c>
      <c r="K66" s="63" t="s">
        <v>375</v>
      </c>
      <c r="L66" s="64">
        <f t="shared" si="265"/>
        <v>50</v>
      </c>
      <c r="M66" s="63" t="s">
        <v>350</v>
      </c>
      <c r="N66" s="64">
        <f t="shared" si="266"/>
        <v>0</v>
      </c>
      <c r="O66" s="63" t="s">
        <v>350</v>
      </c>
      <c r="P66" s="64">
        <f t="shared" si="267"/>
        <v>0</v>
      </c>
      <c r="Q66" s="63" t="s">
        <v>350</v>
      </c>
      <c r="R66" s="64">
        <f t="shared" si="268"/>
        <v>0</v>
      </c>
      <c r="S66" s="63" t="s">
        <v>350</v>
      </c>
      <c r="T66" s="64">
        <f t="shared" si="269"/>
        <v>0</v>
      </c>
      <c r="U66" s="63" t="s">
        <v>350</v>
      </c>
      <c r="V66" s="64">
        <f t="shared" si="270"/>
        <v>0</v>
      </c>
      <c r="W66" s="63" t="s">
        <v>350</v>
      </c>
      <c r="X66" s="64">
        <f t="shared" si="271"/>
        <v>0</v>
      </c>
      <c r="Y66" s="63" t="s">
        <v>525</v>
      </c>
      <c r="Z66" s="64">
        <f t="shared" si="272"/>
        <v>0</v>
      </c>
      <c r="AA66" s="63" t="s">
        <v>350</v>
      </c>
      <c r="AB66" s="64">
        <f t="shared" si="273"/>
        <v>0</v>
      </c>
      <c r="AC66" s="65" t="s">
        <v>361</v>
      </c>
      <c r="AD66" s="66">
        <f t="shared" si="274"/>
        <v>0</v>
      </c>
      <c r="AE66" s="65" t="s">
        <v>350</v>
      </c>
      <c r="AF66" s="66">
        <f t="shared" si="275"/>
        <v>0</v>
      </c>
      <c r="AG66" s="65" t="s">
        <v>528</v>
      </c>
      <c r="AH66" s="66">
        <f t="shared" si="276"/>
        <v>0</v>
      </c>
      <c r="AI66" s="67" t="s">
        <v>356</v>
      </c>
      <c r="AJ66" s="68">
        <f t="shared" si="298"/>
        <v>5</v>
      </c>
      <c r="AK66" s="67" t="s">
        <v>356</v>
      </c>
      <c r="AL66" s="68">
        <f t="shared" si="299"/>
        <v>5</v>
      </c>
      <c r="AM66" s="67" t="s">
        <v>356</v>
      </c>
      <c r="AN66" s="68">
        <f t="shared" si="300"/>
        <v>15</v>
      </c>
      <c r="AO66" s="67" t="s">
        <v>363</v>
      </c>
      <c r="AP66" s="68">
        <f t="shared" si="280"/>
        <v>10</v>
      </c>
      <c r="AQ66" s="67" t="s">
        <v>356</v>
      </c>
      <c r="AR66" s="68">
        <f t="shared" si="281"/>
        <v>10</v>
      </c>
      <c r="AS66" s="67" t="s">
        <v>367</v>
      </c>
      <c r="AT66" s="68">
        <f t="shared" si="282"/>
        <v>-5</v>
      </c>
      <c r="AU66" s="67" t="s">
        <v>369</v>
      </c>
      <c r="AV66" s="68">
        <f t="shared" si="283"/>
        <v>-5</v>
      </c>
      <c r="AW66" s="69" t="s">
        <v>373</v>
      </c>
      <c r="AX66" s="70">
        <f t="shared" si="284"/>
        <v>5</v>
      </c>
      <c r="AY66" s="69" t="s">
        <v>527</v>
      </c>
      <c r="AZ66" s="70">
        <f t="shared" si="285"/>
        <v>0</v>
      </c>
      <c r="BA66" s="71" t="s">
        <v>349</v>
      </c>
      <c r="BB66" s="72">
        <f t="shared" ref="BB66:BB69" si="306">IF(BA66="ano",BB$7,BB$8)</f>
        <v>20</v>
      </c>
      <c r="BC66" s="71" t="s">
        <v>382</v>
      </c>
      <c r="BD66" s="72">
        <f t="shared" ref="BD66:BD69" si="307">VLOOKUP(BC66,$BC$10:$BD$13,2,FALSE)</f>
        <v>0</v>
      </c>
      <c r="BE66" s="73" t="s">
        <v>349</v>
      </c>
      <c r="BF66" s="74">
        <f t="shared" si="288"/>
        <v>25</v>
      </c>
      <c r="BG66" s="73" t="s">
        <v>350</v>
      </c>
      <c r="BH66" s="74">
        <f t="shared" si="289"/>
        <v>0</v>
      </c>
      <c r="BI66" s="44" t="s">
        <v>351</v>
      </c>
      <c r="BJ66" s="44">
        <f t="shared" si="290"/>
        <v>0</v>
      </c>
      <c r="BK66" s="75" t="s">
        <v>541</v>
      </c>
      <c r="BL66" s="44">
        <f t="shared" si="291"/>
        <v>20</v>
      </c>
      <c r="BM66" s="75" t="s">
        <v>541</v>
      </c>
      <c r="BN66" s="44">
        <f t="shared" si="292"/>
        <v>20</v>
      </c>
      <c r="BO66" s="44" t="s">
        <v>351</v>
      </c>
      <c r="BP66" s="44">
        <f t="shared" si="293"/>
        <v>0</v>
      </c>
      <c r="BQ66" s="44" t="s">
        <v>351</v>
      </c>
      <c r="BR66" s="44">
        <f t="shared" si="294"/>
        <v>0</v>
      </c>
      <c r="BS66" s="45" t="s">
        <v>350</v>
      </c>
      <c r="BT66" s="45">
        <f t="shared" si="295"/>
        <v>0</v>
      </c>
      <c r="BU66" s="45" t="s">
        <v>350</v>
      </c>
      <c r="BV66" s="45">
        <f t="shared" si="296"/>
        <v>0</v>
      </c>
      <c r="BW66" s="56">
        <f t="shared" si="297"/>
        <v>205</v>
      </c>
    </row>
    <row r="67" spans="1:75" ht="58" x14ac:dyDescent="0.35">
      <c r="A67" s="54" t="s">
        <v>198</v>
      </c>
      <c r="B67" s="80" t="s">
        <v>26</v>
      </c>
      <c r="C67" s="11" t="s">
        <v>0</v>
      </c>
      <c r="D67" s="11" t="s">
        <v>82</v>
      </c>
      <c r="E67" s="63" t="s">
        <v>350</v>
      </c>
      <c r="F67" s="64">
        <f t="shared" si="262"/>
        <v>0</v>
      </c>
      <c r="G67" s="63" t="s">
        <v>350</v>
      </c>
      <c r="H67" s="64">
        <f t="shared" si="263"/>
        <v>0</v>
      </c>
      <c r="I67" s="63" t="s">
        <v>349</v>
      </c>
      <c r="J67" s="64">
        <f t="shared" si="264"/>
        <v>10</v>
      </c>
      <c r="K67" s="63" t="s">
        <v>376</v>
      </c>
      <c r="L67" s="64">
        <f t="shared" si="265"/>
        <v>15</v>
      </c>
      <c r="M67" s="63" t="s">
        <v>350</v>
      </c>
      <c r="N67" s="64">
        <f t="shared" si="266"/>
        <v>0</v>
      </c>
      <c r="O67" s="63" t="s">
        <v>350</v>
      </c>
      <c r="P67" s="64">
        <f t="shared" si="267"/>
        <v>0</v>
      </c>
      <c r="Q67" s="63" t="s">
        <v>350</v>
      </c>
      <c r="R67" s="64">
        <f t="shared" si="268"/>
        <v>0</v>
      </c>
      <c r="S67" s="63" t="s">
        <v>350</v>
      </c>
      <c r="T67" s="64">
        <f t="shared" si="269"/>
        <v>0</v>
      </c>
      <c r="U67" s="63" t="s">
        <v>350</v>
      </c>
      <c r="V67" s="64">
        <f t="shared" si="270"/>
        <v>0</v>
      </c>
      <c r="W67" s="63" t="s">
        <v>350</v>
      </c>
      <c r="X67" s="64">
        <f t="shared" si="271"/>
        <v>0</v>
      </c>
      <c r="Y67" s="63" t="s">
        <v>525</v>
      </c>
      <c r="Z67" s="64">
        <f t="shared" si="272"/>
        <v>0</v>
      </c>
      <c r="AA67" s="63" t="s">
        <v>350</v>
      </c>
      <c r="AB67" s="64">
        <f t="shared" si="273"/>
        <v>0</v>
      </c>
      <c r="AC67" s="65" t="s">
        <v>526</v>
      </c>
      <c r="AD67" s="66">
        <f t="shared" si="274"/>
        <v>0</v>
      </c>
      <c r="AE67" s="65" t="s">
        <v>350</v>
      </c>
      <c r="AF67" s="66">
        <f t="shared" si="275"/>
        <v>0</v>
      </c>
      <c r="AG67" s="65" t="s">
        <v>528</v>
      </c>
      <c r="AH67" s="66">
        <f t="shared" si="276"/>
        <v>0</v>
      </c>
      <c r="AI67" s="67" t="s">
        <v>357</v>
      </c>
      <c r="AJ67" s="68">
        <f t="shared" si="298"/>
        <v>0</v>
      </c>
      <c r="AK67" s="67" t="s">
        <v>357</v>
      </c>
      <c r="AL67" s="68">
        <f t="shared" si="299"/>
        <v>0</v>
      </c>
      <c r="AM67" s="67" t="s">
        <v>357</v>
      </c>
      <c r="AN67" s="68">
        <f t="shared" si="300"/>
        <v>0</v>
      </c>
      <c r="AO67" s="67" t="s">
        <v>364</v>
      </c>
      <c r="AP67" s="68">
        <f t="shared" si="280"/>
        <v>0</v>
      </c>
      <c r="AQ67" s="67" t="s">
        <v>356</v>
      </c>
      <c r="AR67" s="68">
        <f t="shared" si="281"/>
        <v>10</v>
      </c>
      <c r="AS67" s="67" t="s">
        <v>366</v>
      </c>
      <c r="AT67" s="68">
        <f t="shared" si="282"/>
        <v>0</v>
      </c>
      <c r="AU67" s="67" t="s">
        <v>364</v>
      </c>
      <c r="AV67" s="68">
        <f t="shared" si="283"/>
        <v>5</v>
      </c>
      <c r="AW67" s="69" t="s">
        <v>527</v>
      </c>
      <c r="AX67" s="70">
        <f t="shared" si="284"/>
        <v>0</v>
      </c>
      <c r="AY67" s="69" t="s">
        <v>527</v>
      </c>
      <c r="AZ67" s="70">
        <f t="shared" si="285"/>
        <v>0</v>
      </c>
      <c r="BA67" s="71" t="s">
        <v>350</v>
      </c>
      <c r="BB67" s="72">
        <f t="shared" si="306"/>
        <v>0</v>
      </c>
      <c r="BC67" s="71" t="s">
        <v>382</v>
      </c>
      <c r="BD67" s="72">
        <f t="shared" si="307"/>
        <v>0</v>
      </c>
      <c r="BE67" s="73" t="s">
        <v>349</v>
      </c>
      <c r="BF67" s="74">
        <f t="shared" si="288"/>
        <v>25</v>
      </c>
      <c r="BG67" s="73" t="s">
        <v>350</v>
      </c>
      <c r="BH67" s="74">
        <f t="shared" si="289"/>
        <v>0</v>
      </c>
      <c r="BI67" s="44" t="s">
        <v>351</v>
      </c>
      <c r="BJ67" s="44">
        <f t="shared" si="290"/>
        <v>0</v>
      </c>
      <c r="BK67" s="75" t="s">
        <v>541</v>
      </c>
      <c r="BL67" s="44">
        <f t="shared" si="291"/>
        <v>20</v>
      </c>
      <c r="BM67" s="75" t="s">
        <v>541</v>
      </c>
      <c r="BN67" s="44">
        <f t="shared" si="292"/>
        <v>20</v>
      </c>
      <c r="BO67" s="44" t="s">
        <v>351</v>
      </c>
      <c r="BP67" s="44">
        <f t="shared" si="293"/>
        <v>0</v>
      </c>
      <c r="BQ67" s="44" t="s">
        <v>351</v>
      </c>
      <c r="BR67" s="44">
        <f t="shared" si="294"/>
        <v>0</v>
      </c>
      <c r="BS67" s="45" t="s">
        <v>350</v>
      </c>
      <c r="BT67" s="45">
        <f t="shared" si="295"/>
        <v>0</v>
      </c>
      <c r="BU67" s="45" t="s">
        <v>350</v>
      </c>
      <c r="BV67" s="45">
        <f t="shared" si="296"/>
        <v>0</v>
      </c>
      <c r="BW67" s="56">
        <f t="shared" si="297"/>
        <v>105</v>
      </c>
    </row>
    <row r="68" spans="1:75" ht="58" x14ac:dyDescent="0.35">
      <c r="A68" s="54" t="s">
        <v>199</v>
      </c>
      <c r="B68" s="80" t="s">
        <v>27</v>
      </c>
      <c r="C68" s="11" t="s">
        <v>0</v>
      </c>
      <c r="D68" s="11" t="s">
        <v>82</v>
      </c>
      <c r="E68" s="63" t="s">
        <v>350</v>
      </c>
      <c r="F68" s="64">
        <f t="shared" si="262"/>
        <v>0</v>
      </c>
      <c r="G68" s="63" t="s">
        <v>350</v>
      </c>
      <c r="H68" s="64">
        <f t="shared" si="263"/>
        <v>0</v>
      </c>
      <c r="I68" s="63" t="s">
        <v>349</v>
      </c>
      <c r="J68" s="64">
        <f t="shared" si="264"/>
        <v>10</v>
      </c>
      <c r="K68" s="63" t="s">
        <v>350</v>
      </c>
      <c r="L68" s="64">
        <f t="shared" si="265"/>
        <v>0</v>
      </c>
      <c r="M68" s="63" t="s">
        <v>350</v>
      </c>
      <c r="N68" s="64">
        <f t="shared" si="266"/>
        <v>0</v>
      </c>
      <c r="O68" s="63" t="s">
        <v>376</v>
      </c>
      <c r="P68" s="64">
        <f t="shared" si="267"/>
        <v>10</v>
      </c>
      <c r="Q68" s="63" t="s">
        <v>350</v>
      </c>
      <c r="R68" s="64">
        <f t="shared" si="268"/>
        <v>0</v>
      </c>
      <c r="S68" s="63" t="s">
        <v>350</v>
      </c>
      <c r="T68" s="64">
        <f t="shared" si="269"/>
        <v>0</v>
      </c>
      <c r="U68" s="63" t="s">
        <v>350</v>
      </c>
      <c r="V68" s="64">
        <f t="shared" si="270"/>
        <v>0</v>
      </c>
      <c r="W68" s="63" t="s">
        <v>350</v>
      </c>
      <c r="X68" s="64">
        <f t="shared" si="271"/>
        <v>0</v>
      </c>
      <c r="Y68" s="63" t="s">
        <v>525</v>
      </c>
      <c r="Z68" s="64">
        <f t="shared" si="272"/>
        <v>0</v>
      </c>
      <c r="AA68" s="63" t="s">
        <v>350</v>
      </c>
      <c r="AB68" s="64">
        <f t="shared" si="273"/>
        <v>0</v>
      </c>
      <c r="AC68" s="65" t="s">
        <v>526</v>
      </c>
      <c r="AD68" s="66">
        <f t="shared" si="274"/>
        <v>0</v>
      </c>
      <c r="AE68" s="65" t="s">
        <v>350</v>
      </c>
      <c r="AF68" s="66">
        <f t="shared" si="275"/>
        <v>0</v>
      </c>
      <c r="AG68" s="65" t="s">
        <v>528</v>
      </c>
      <c r="AH68" s="66">
        <f t="shared" si="276"/>
        <v>0</v>
      </c>
      <c r="AI68" s="67" t="s">
        <v>356</v>
      </c>
      <c r="AJ68" s="68">
        <f t="shared" si="298"/>
        <v>5</v>
      </c>
      <c r="AK68" s="67" t="s">
        <v>356</v>
      </c>
      <c r="AL68" s="68">
        <f t="shared" si="299"/>
        <v>5</v>
      </c>
      <c r="AM68" s="67" t="s">
        <v>356</v>
      </c>
      <c r="AN68" s="68">
        <f t="shared" si="300"/>
        <v>15</v>
      </c>
      <c r="AO68" s="67" t="s">
        <v>363</v>
      </c>
      <c r="AP68" s="68">
        <f t="shared" si="280"/>
        <v>10</v>
      </c>
      <c r="AQ68" s="67" t="s">
        <v>356</v>
      </c>
      <c r="AR68" s="68">
        <f t="shared" si="281"/>
        <v>10</v>
      </c>
      <c r="AS68" s="67" t="s">
        <v>367</v>
      </c>
      <c r="AT68" s="68">
        <f t="shared" si="282"/>
        <v>-5</v>
      </c>
      <c r="AU68" s="67" t="s">
        <v>369</v>
      </c>
      <c r="AV68" s="68">
        <f t="shared" si="283"/>
        <v>-5</v>
      </c>
      <c r="AW68" s="69" t="s">
        <v>527</v>
      </c>
      <c r="AX68" s="70">
        <f t="shared" si="284"/>
        <v>0</v>
      </c>
      <c r="AY68" s="69" t="s">
        <v>527</v>
      </c>
      <c r="AZ68" s="70">
        <f t="shared" si="285"/>
        <v>0</v>
      </c>
      <c r="BA68" s="71" t="s">
        <v>349</v>
      </c>
      <c r="BB68" s="72">
        <f t="shared" si="306"/>
        <v>20</v>
      </c>
      <c r="BC68" s="71" t="s">
        <v>382</v>
      </c>
      <c r="BD68" s="72">
        <f t="shared" si="307"/>
        <v>0</v>
      </c>
      <c r="BE68" s="73" t="s">
        <v>349</v>
      </c>
      <c r="BF68" s="74">
        <f t="shared" si="288"/>
        <v>25</v>
      </c>
      <c r="BG68" s="73" t="s">
        <v>350</v>
      </c>
      <c r="BH68" s="74">
        <f t="shared" si="289"/>
        <v>0</v>
      </c>
      <c r="BI68" s="44" t="s">
        <v>351</v>
      </c>
      <c r="BJ68" s="44">
        <f t="shared" si="290"/>
        <v>0</v>
      </c>
      <c r="BK68" s="75" t="s">
        <v>541</v>
      </c>
      <c r="BL68" s="44">
        <f t="shared" si="291"/>
        <v>20</v>
      </c>
      <c r="BM68" s="75" t="s">
        <v>541</v>
      </c>
      <c r="BN68" s="44">
        <f t="shared" si="292"/>
        <v>20</v>
      </c>
      <c r="BO68" s="44" t="s">
        <v>351</v>
      </c>
      <c r="BP68" s="44">
        <f t="shared" si="293"/>
        <v>0</v>
      </c>
      <c r="BQ68" s="44" t="s">
        <v>351</v>
      </c>
      <c r="BR68" s="44">
        <f t="shared" si="294"/>
        <v>0</v>
      </c>
      <c r="BS68" s="45" t="s">
        <v>349</v>
      </c>
      <c r="BT68" s="45">
        <f t="shared" si="295"/>
        <v>20</v>
      </c>
      <c r="BU68" s="45" t="s">
        <v>350</v>
      </c>
      <c r="BV68" s="45">
        <f t="shared" si="296"/>
        <v>0</v>
      </c>
      <c r="BW68" s="56">
        <f t="shared" si="297"/>
        <v>160</v>
      </c>
    </row>
    <row r="69" spans="1:75" ht="58" x14ac:dyDescent="0.35">
      <c r="A69" s="54" t="s">
        <v>200</v>
      </c>
      <c r="B69" s="80" t="s">
        <v>315</v>
      </c>
      <c r="C69" s="11" t="s">
        <v>0</v>
      </c>
      <c r="D69" s="11" t="s">
        <v>82</v>
      </c>
      <c r="E69" s="63" t="s">
        <v>350</v>
      </c>
      <c r="F69" s="64">
        <f t="shared" si="262"/>
        <v>0</v>
      </c>
      <c r="G69" s="63" t="s">
        <v>350</v>
      </c>
      <c r="H69" s="64">
        <f t="shared" si="263"/>
        <v>0</v>
      </c>
      <c r="I69" s="63" t="s">
        <v>350</v>
      </c>
      <c r="J69" s="64">
        <f t="shared" si="264"/>
        <v>0</v>
      </c>
      <c r="K69" s="63" t="s">
        <v>350</v>
      </c>
      <c r="L69" s="64">
        <f t="shared" si="265"/>
        <v>0</v>
      </c>
      <c r="M69" s="63" t="s">
        <v>350</v>
      </c>
      <c r="N69" s="64">
        <f t="shared" si="266"/>
        <v>0</v>
      </c>
      <c r="O69" s="63" t="s">
        <v>350</v>
      </c>
      <c r="P69" s="64">
        <f t="shared" si="267"/>
        <v>0</v>
      </c>
      <c r="Q69" s="63" t="s">
        <v>350</v>
      </c>
      <c r="R69" s="64">
        <f t="shared" si="268"/>
        <v>0</v>
      </c>
      <c r="S69" s="63" t="s">
        <v>350</v>
      </c>
      <c r="T69" s="64">
        <f t="shared" si="269"/>
        <v>0</v>
      </c>
      <c r="U69" s="63" t="s">
        <v>350</v>
      </c>
      <c r="V69" s="64">
        <f t="shared" si="270"/>
        <v>0</v>
      </c>
      <c r="W69" s="63" t="s">
        <v>350</v>
      </c>
      <c r="X69" s="64">
        <f t="shared" si="271"/>
        <v>0</v>
      </c>
      <c r="Y69" s="63" t="s">
        <v>525</v>
      </c>
      <c r="Z69" s="64">
        <f t="shared" si="272"/>
        <v>0</v>
      </c>
      <c r="AA69" s="63" t="s">
        <v>350</v>
      </c>
      <c r="AB69" s="64">
        <f t="shared" si="273"/>
        <v>0</v>
      </c>
      <c r="AC69" s="65" t="s">
        <v>526</v>
      </c>
      <c r="AD69" s="66">
        <f t="shared" si="274"/>
        <v>0</v>
      </c>
      <c r="AE69" s="65" t="s">
        <v>350</v>
      </c>
      <c r="AF69" s="66">
        <f t="shared" si="275"/>
        <v>0</v>
      </c>
      <c r="AG69" s="65" t="s">
        <v>528</v>
      </c>
      <c r="AH69" s="66">
        <f t="shared" si="276"/>
        <v>0</v>
      </c>
      <c r="AI69" s="67" t="s">
        <v>356</v>
      </c>
      <c r="AJ69" s="68">
        <f t="shared" si="298"/>
        <v>5</v>
      </c>
      <c r="AK69" s="67" t="s">
        <v>356</v>
      </c>
      <c r="AL69" s="68">
        <f t="shared" si="299"/>
        <v>5</v>
      </c>
      <c r="AM69" s="67" t="s">
        <v>356</v>
      </c>
      <c r="AN69" s="68">
        <f t="shared" si="300"/>
        <v>15</v>
      </c>
      <c r="AO69" s="67" t="s">
        <v>363</v>
      </c>
      <c r="AP69" s="68">
        <f t="shared" si="280"/>
        <v>10</v>
      </c>
      <c r="AQ69" s="67" t="s">
        <v>356</v>
      </c>
      <c r="AR69" s="68">
        <f t="shared" si="281"/>
        <v>10</v>
      </c>
      <c r="AS69" s="67" t="s">
        <v>367</v>
      </c>
      <c r="AT69" s="68">
        <f t="shared" si="282"/>
        <v>-5</v>
      </c>
      <c r="AU69" s="67" t="s">
        <v>368</v>
      </c>
      <c r="AV69" s="68">
        <f t="shared" si="283"/>
        <v>0</v>
      </c>
      <c r="AW69" s="69" t="s">
        <v>527</v>
      </c>
      <c r="AX69" s="70">
        <f t="shared" si="284"/>
        <v>0</v>
      </c>
      <c r="AY69" s="69" t="s">
        <v>527</v>
      </c>
      <c r="AZ69" s="70">
        <f t="shared" si="285"/>
        <v>0</v>
      </c>
      <c r="BA69" s="71" t="s">
        <v>350</v>
      </c>
      <c r="BB69" s="72">
        <f t="shared" si="306"/>
        <v>0</v>
      </c>
      <c r="BC69" s="71" t="s">
        <v>382</v>
      </c>
      <c r="BD69" s="72">
        <f t="shared" si="307"/>
        <v>0</v>
      </c>
      <c r="BE69" s="73" t="s">
        <v>350</v>
      </c>
      <c r="BF69" s="74">
        <f t="shared" si="288"/>
        <v>0</v>
      </c>
      <c r="BG69" s="73" t="s">
        <v>350</v>
      </c>
      <c r="BH69" s="74">
        <f t="shared" si="289"/>
        <v>0</v>
      </c>
      <c r="BI69" s="44" t="s">
        <v>351</v>
      </c>
      <c r="BJ69" s="44">
        <f t="shared" si="290"/>
        <v>0</v>
      </c>
      <c r="BK69" s="75" t="s">
        <v>542</v>
      </c>
      <c r="BL69" s="44">
        <f t="shared" si="291"/>
        <v>5</v>
      </c>
      <c r="BM69" s="75" t="s">
        <v>541</v>
      </c>
      <c r="BN69" s="44">
        <f t="shared" si="292"/>
        <v>20</v>
      </c>
      <c r="BO69" s="44" t="s">
        <v>351</v>
      </c>
      <c r="BP69" s="44">
        <f t="shared" si="293"/>
        <v>0</v>
      </c>
      <c r="BQ69" s="44" t="s">
        <v>351</v>
      </c>
      <c r="BR69" s="44">
        <f t="shared" si="294"/>
        <v>0</v>
      </c>
      <c r="BS69" s="45" t="s">
        <v>350</v>
      </c>
      <c r="BT69" s="45">
        <f t="shared" si="295"/>
        <v>0</v>
      </c>
      <c r="BU69" s="45" t="s">
        <v>349</v>
      </c>
      <c r="BV69" s="45">
        <f t="shared" si="296"/>
        <v>5</v>
      </c>
      <c r="BW69" s="56">
        <f t="shared" si="297"/>
        <v>70</v>
      </c>
    </row>
    <row r="70" spans="1:75" ht="29" x14ac:dyDescent="0.35">
      <c r="A70" s="54">
        <v>9000</v>
      </c>
      <c r="B70" s="8" t="s">
        <v>402</v>
      </c>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49"/>
      <c r="AJ70" s="49"/>
      <c r="AK70" s="11"/>
      <c r="AL70" s="11"/>
      <c r="AM70" s="11"/>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56"/>
    </row>
    <row r="71" spans="1:75" ht="159.5" x14ac:dyDescent="0.35">
      <c r="A71" s="54" t="s">
        <v>201</v>
      </c>
      <c r="B71" s="55" t="s">
        <v>148</v>
      </c>
      <c r="C71" s="11" t="s">
        <v>1</v>
      </c>
      <c r="D71" s="11" t="s">
        <v>77</v>
      </c>
      <c r="E71" s="63" t="s">
        <v>350</v>
      </c>
      <c r="F71" s="64">
        <f t="shared" ref="F71:F73" si="308">IF(E71="ano",F$7,F$8)</f>
        <v>0</v>
      </c>
      <c r="G71" s="63" t="s">
        <v>350</v>
      </c>
      <c r="H71" s="64">
        <f t="shared" ref="H71:H73" si="309">IF(G71="ano",H$7,H$8)</f>
        <v>0</v>
      </c>
      <c r="I71" s="63" t="s">
        <v>350</v>
      </c>
      <c r="J71" s="64">
        <f t="shared" ref="J71:J73" si="310">IF(I71="ano",J$7,J$8)</f>
        <v>0</v>
      </c>
      <c r="K71" s="63" t="s">
        <v>375</v>
      </c>
      <c r="L71" s="64">
        <f t="shared" ref="L71:L73" si="311">VLOOKUP(K71,$K$6:$L$9,2,FALSE)</f>
        <v>50</v>
      </c>
      <c r="M71" s="63" t="s">
        <v>350</v>
      </c>
      <c r="N71" s="64">
        <f t="shared" ref="N71:N73" si="312">VLOOKUP(M71,$M$6:$N$9,2,FALSE)</f>
        <v>0</v>
      </c>
      <c r="O71" s="63" t="s">
        <v>350</v>
      </c>
      <c r="P71" s="64">
        <f t="shared" ref="P71:P73" si="313">VLOOKUP(O71,$O$6:$P$9,2,FALSE)</f>
        <v>0</v>
      </c>
      <c r="Q71" s="63" t="s">
        <v>350</v>
      </c>
      <c r="R71" s="64">
        <f t="shared" ref="R71:R73" si="314">IF(Q71="ano",R$7,R$8)</f>
        <v>0</v>
      </c>
      <c r="S71" s="63" t="s">
        <v>350</v>
      </c>
      <c r="T71" s="64">
        <f t="shared" ref="T71:T73" si="315">IF(S71="ano",T$7,T$8)</f>
        <v>0</v>
      </c>
      <c r="U71" s="63" t="s">
        <v>350</v>
      </c>
      <c r="V71" s="64">
        <f t="shared" ref="V71:V73" si="316">IF(U71="ano",V$7,V$8)</f>
        <v>0</v>
      </c>
      <c r="W71" s="63" t="s">
        <v>350</v>
      </c>
      <c r="X71" s="64">
        <f t="shared" ref="X71:X73" si="317">IF(W71="ano",X$7,X$8)</f>
        <v>0</v>
      </c>
      <c r="Y71" s="63" t="s">
        <v>525</v>
      </c>
      <c r="Z71" s="64">
        <f t="shared" ref="Z71:Z73" si="318">VLOOKUP(Y71,$Y$10:$Z$15,2,FALSE)</f>
        <v>0</v>
      </c>
      <c r="AA71" s="63" t="s">
        <v>350</v>
      </c>
      <c r="AB71" s="64">
        <f t="shared" ref="AB71:AB73" si="319">IF(AA71="ano",AB$7,AB$8)</f>
        <v>0</v>
      </c>
      <c r="AC71" s="65" t="s">
        <v>359</v>
      </c>
      <c r="AD71" s="66">
        <f t="shared" ref="AD71:AD73" si="320">VLOOKUP(AC71,$AC$10:$AD$15,2,FALSE)</f>
        <v>30</v>
      </c>
      <c r="AE71" s="65" t="s">
        <v>350</v>
      </c>
      <c r="AF71" s="66">
        <f t="shared" ref="AF71:AF73" si="321">IF(AE71="ano",AF$7,AF$8)</f>
        <v>0</v>
      </c>
      <c r="AG71" s="65" t="s">
        <v>528</v>
      </c>
      <c r="AH71" s="66">
        <f t="shared" ref="AH71:AH73" si="322">VLOOKUP(AG71,$AG$10:$AH$13,2,FALSE)</f>
        <v>0</v>
      </c>
      <c r="AI71" s="67" t="s">
        <v>356</v>
      </c>
      <c r="AJ71" s="68">
        <f t="shared" ref="AJ71:AJ73" si="323">VLOOKUP(AI71,$AI$10:$AJ$14,2,FALSE)</f>
        <v>5</v>
      </c>
      <c r="AK71" s="67" t="s">
        <v>356</v>
      </c>
      <c r="AL71" s="68">
        <f t="shared" ref="AL71:AL73" si="324">VLOOKUP(AK71,$AK$10:$AL$14,2,FALSE)</f>
        <v>5</v>
      </c>
      <c r="AM71" s="67" t="s">
        <v>356</v>
      </c>
      <c r="AN71" s="68">
        <f t="shared" ref="AN71:AN73" si="325">VLOOKUP(AM71,$AM$10:$AN$14,2,FALSE)</f>
        <v>15</v>
      </c>
      <c r="AO71" s="67" t="s">
        <v>364</v>
      </c>
      <c r="AP71" s="68">
        <f t="shared" ref="AP71:AP73" si="326">IF(AO71="pozitivní",AP$7,AP$8)</f>
        <v>0</v>
      </c>
      <c r="AQ71" s="67" t="s">
        <v>355</v>
      </c>
      <c r="AR71" s="68">
        <f t="shared" ref="AR71:AR73" si="327">VLOOKUP(AQ71,$AQ$10:$AR$13,2,FALSE)</f>
        <v>15</v>
      </c>
      <c r="AS71" s="67" t="s">
        <v>366</v>
      </c>
      <c r="AT71" s="68">
        <f t="shared" ref="AT71:AT73" si="328">VLOOKUP(AS71,$AS$10:$AT$13,2,FALSE)</f>
        <v>0</v>
      </c>
      <c r="AU71" s="67" t="s">
        <v>364</v>
      </c>
      <c r="AV71" s="68">
        <f t="shared" ref="AV71:AV73" si="329">VLOOKUP(AU71,$AU$10:$AV$13,2,FALSE)</f>
        <v>5</v>
      </c>
      <c r="AW71" s="69" t="s">
        <v>372</v>
      </c>
      <c r="AX71" s="70">
        <f t="shared" ref="AX71:AX73" si="330">VLOOKUP(AW71,$AW$10:$AX$16,2,FALSE)</f>
        <v>10</v>
      </c>
      <c r="AY71" s="69" t="s">
        <v>527</v>
      </c>
      <c r="AZ71" s="70">
        <f t="shared" ref="AZ71:AZ73" si="331">VLOOKUP(AY71,$AY$10:$AZ$16,2,FALSE)</f>
        <v>0</v>
      </c>
      <c r="BA71" s="71" t="s">
        <v>349</v>
      </c>
      <c r="BB71" s="72">
        <f t="shared" ref="BB71:BB73" si="332">IF(BA71="ano",BB$7,BB$8)</f>
        <v>20</v>
      </c>
      <c r="BC71" s="71" t="s">
        <v>382</v>
      </c>
      <c r="BD71" s="72">
        <f t="shared" ref="BD71:BD73" si="333">VLOOKUP(BC71,$BC$10:$BD$13,2,FALSE)</f>
        <v>0</v>
      </c>
      <c r="BE71" s="73" t="s">
        <v>349</v>
      </c>
      <c r="BF71" s="74">
        <f t="shared" ref="BF71:BF73" si="334">IF(BE71="ano",BF$7,BF$8)</f>
        <v>25</v>
      </c>
      <c r="BG71" s="73" t="s">
        <v>349</v>
      </c>
      <c r="BH71" s="74">
        <f t="shared" ref="BH71:BH73" si="335">IF(BG71="ano",BH$7,BH$8)</f>
        <v>15</v>
      </c>
      <c r="BI71" s="44" t="s">
        <v>351</v>
      </c>
      <c r="BJ71" s="44">
        <f t="shared" ref="BJ71:BJ73" si="336">IF(BI71="ano",BJ$7,BJ$8)</f>
        <v>0</v>
      </c>
      <c r="BK71" s="75" t="s">
        <v>542</v>
      </c>
      <c r="BL71" s="44">
        <f t="shared" ref="BL71:BL73" si="337">VLOOKUP(BK71,$BK$10:$BL$13,2,FALSE)</f>
        <v>5</v>
      </c>
      <c r="BM71" s="75" t="s">
        <v>542</v>
      </c>
      <c r="BN71" s="44">
        <f t="shared" ref="BN71:BN73" si="338">VLOOKUP(BM71,$BM$10:$BN$13,2,FALSE)</f>
        <v>5</v>
      </c>
      <c r="BO71" s="44" t="s">
        <v>351</v>
      </c>
      <c r="BP71" s="44">
        <f t="shared" ref="BP71:BP73" si="339">IF(BO71="ano",BP$7,BP$8)</f>
        <v>0</v>
      </c>
      <c r="BQ71" s="44" t="s">
        <v>351</v>
      </c>
      <c r="BR71" s="44">
        <f t="shared" ref="BR71:BR73" si="340">IF(BQ71="ano",BR$7,BR$8)</f>
        <v>0</v>
      </c>
      <c r="BS71" s="45" t="s">
        <v>350</v>
      </c>
      <c r="BT71" s="45">
        <f t="shared" ref="BT71:BT73" si="341">IF(BS71="ano",BT$7,BT$8)</f>
        <v>0</v>
      </c>
      <c r="BU71" s="45" t="s">
        <v>349</v>
      </c>
      <c r="BV71" s="45">
        <f t="shared" ref="BV71:BV73" si="342">IF(BU71="ano",BV$7,BV$8)</f>
        <v>5</v>
      </c>
      <c r="BW71" s="56">
        <f>F71+H71+J71+L71+N71+P71+R71+T71+V71+X71+Z71+AB71+AD71+AF71+AH71+AJ71+AL71+AN71+AP71+AR71+AT71+AV71+AX71+AZ71+BB71+BD71+BF71+BH71+BJ71+BL71+BN71+BP71+BR71+BT71+BV71</f>
        <v>210</v>
      </c>
    </row>
    <row r="72" spans="1:75" ht="58" x14ac:dyDescent="0.35">
      <c r="A72" s="54" t="s">
        <v>202</v>
      </c>
      <c r="B72" s="80" t="s">
        <v>29</v>
      </c>
      <c r="C72" s="11" t="s">
        <v>1</v>
      </c>
      <c r="D72" s="11" t="s">
        <v>78</v>
      </c>
      <c r="E72" s="63" t="s">
        <v>350</v>
      </c>
      <c r="F72" s="64">
        <f t="shared" si="308"/>
        <v>0</v>
      </c>
      <c r="G72" s="63" t="s">
        <v>350</v>
      </c>
      <c r="H72" s="64">
        <f t="shared" si="309"/>
        <v>0</v>
      </c>
      <c r="I72" s="63" t="s">
        <v>349</v>
      </c>
      <c r="J72" s="64">
        <f t="shared" si="310"/>
        <v>10</v>
      </c>
      <c r="K72" s="63" t="s">
        <v>350</v>
      </c>
      <c r="L72" s="64">
        <f t="shared" si="311"/>
        <v>0</v>
      </c>
      <c r="M72" s="63" t="s">
        <v>350</v>
      </c>
      <c r="N72" s="64">
        <f t="shared" si="312"/>
        <v>0</v>
      </c>
      <c r="O72" s="63" t="s">
        <v>350</v>
      </c>
      <c r="P72" s="64">
        <f t="shared" si="313"/>
        <v>0</v>
      </c>
      <c r="Q72" s="63" t="s">
        <v>350</v>
      </c>
      <c r="R72" s="64">
        <f t="shared" si="314"/>
        <v>0</v>
      </c>
      <c r="S72" s="63" t="s">
        <v>349</v>
      </c>
      <c r="T72" s="64">
        <f t="shared" si="315"/>
        <v>15</v>
      </c>
      <c r="U72" s="63" t="s">
        <v>350</v>
      </c>
      <c r="V72" s="64">
        <f t="shared" si="316"/>
        <v>0</v>
      </c>
      <c r="W72" s="63" t="s">
        <v>350</v>
      </c>
      <c r="X72" s="64">
        <f t="shared" si="317"/>
        <v>0</v>
      </c>
      <c r="Y72" s="63" t="s">
        <v>525</v>
      </c>
      <c r="Z72" s="64">
        <f t="shared" si="318"/>
        <v>0</v>
      </c>
      <c r="AA72" s="63" t="s">
        <v>350</v>
      </c>
      <c r="AB72" s="64">
        <f t="shared" si="319"/>
        <v>0</v>
      </c>
      <c r="AC72" s="65" t="s">
        <v>526</v>
      </c>
      <c r="AD72" s="66">
        <f t="shared" si="320"/>
        <v>0</v>
      </c>
      <c r="AE72" s="65" t="s">
        <v>350</v>
      </c>
      <c r="AF72" s="66">
        <f t="shared" si="321"/>
        <v>0</v>
      </c>
      <c r="AG72" s="65" t="s">
        <v>529</v>
      </c>
      <c r="AH72" s="66">
        <f t="shared" si="322"/>
        <v>5</v>
      </c>
      <c r="AI72" s="67" t="s">
        <v>355</v>
      </c>
      <c r="AJ72" s="68">
        <f t="shared" si="323"/>
        <v>10</v>
      </c>
      <c r="AK72" s="67" t="s">
        <v>355</v>
      </c>
      <c r="AL72" s="68">
        <f t="shared" si="324"/>
        <v>10</v>
      </c>
      <c r="AM72" s="67" t="s">
        <v>362</v>
      </c>
      <c r="AN72" s="68">
        <f t="shared" si="325"/>
        <v>30</v>
      </c>
      <c r="AO72" s="67" t="s">
        <v>363</v>
      </c>
      <c r="AP72" s="68">
        <f t="shared" si="326"/>
        <v>10</v>
      </c>
      <c r="AQ72" s="67" t="s">
        <v>355</v>
      </c>
      <c r="AR72" s="68">
        <f t="shared" si="327"/>
        <v>15</v>
      </c>
      <c r="AS72" s="67" t="s">
        <v>367</v>
      </c>
      <c r="AT72" s="68">
        <f t="shared" si="328"/>
        <v>-5</v>
      </c>
      <c r="AU72" s="67" t="s">
        <v>368</v>
      </c>
      <c r="AV72" s="68">
        <f t="shared" si="329"/>
        <v>0</v>
      </c>
      <c r="AW72" s="69" t="s">
        <v>370</v>
      </c>
      <c r="AX72" s="70">
        <f t="shared" si="330"/>
        <v>20</v>
      </c>
      <c r="AY72" s="69" t="s">
        <v>527</v>
      </c>
      <c r="AZ72" s="70">
        <f t="shared" si="331"/>
        <v>0</v>
      </c>
      <c r="BA72" s="71" t="s">
        <v>349</v>
      </c>
      <c r="BB72" s="72">
        <f t="shared" si="332"/>
        <v>20</v>
      </c>
      <c r="BC72" s="71" t="s">
        <v>382</v>
      </c>
      <c r="BD72" s="72">
        <f t="shared" si="333"/>
        <v>0</v>
      </c>
      <c r="BE72" s="73" t="s">
        <v>349</v>
      </c>
      <c r="BF72" s="74">
        <f t="shared" si="334"/>
        <v>25</v>
      </c>
      <c r="BG72" s="73" t="s">
        <v>349</v>
      </c>
      <c r="BH72" s="74">
        <f t="shared" si="335"/>
        <v>15</v>
      </c>
      <c r="BI72" s="44" t="s">
        <v>351</v>
      </c>
      <c r="BJ72" s="44">
        <f t="shared" si="336"/>
        <v>0</v>
      </c>
      <c r="BK72" s="75" t="s">
        <v>542</v>
      </c>
      <c r="BL72" s="44">
        <f t="shared" si="337"/>
        <v>5</v>
      </c>
      <c r="BM72" s="75" t="s">
        <v>542</v>
      </c>
      <c r="BN72" s="44">
        <f t="shared" si="338"/>
        <v>5</v>
      </c>
      <c r="BO72" s="44" t="s">
        <v>351</v>
      </c>
      <c r="BP72" s="44">
        <f t="shared" si="339"/>
        <v>0</v>
      </c>
      <c r="BQ72" s="44" t="s">
        <v>351</v>
      </c>
      <c r="BR72" s="44">
        <f t="shared" si="340"/>
        <v>0</v>
      </c>
      <c r="BS72" s="45" t="s">
        <v>350</v>
      </c>
      <c r="BT72" s="45">
        <f t="shared" si="341"/>
        <v>0</v>
      </c>
      <c r="BU72" s="45" t="s">
        <v>350</v>
      </c>
      <c r="BV72" s="45">
        <f t="shared" si="342"/>
        <v>0</v>
      </c>
      <c r="BW72" s="56">
        <f>F72+H72+J72+L72+N72+P72+R72+T72+V72+X72+Z72+AB72+AD72+AF72+AH72+AJ72+AL72+AN72+AP72+AR72+AT72+AV72+AX72+AZ72+BB72+BD72+BF72+BH72+BJ72+BL72+BN72+BP72+BR72+BT72+BV72</f>
        <v>190</v>
      </c>
    </row>
    <row r="73" spans="1:75" ht="174" x14ac:dyDescent="0.35">
      <c r="A73" s="54" t="s">
        <v>203</v>
      </c>
      <c r="B73" s="56" t="s">
        <v>149</v>
      </c>
      <c r="C73" s="11" t="s">
        <v>0</v>
      </c>
      <c r="D73" s="11" t="s">
        <v>77</v>
      </c>
      <c r="E73" s="63" t="s">
        <v>349</v>
      </c>
      <c r="F73" s="64">
        <f t="shared" si="308"/>
        <v>30</v>
      </c>
      <c r="G73" s="63" t="s">
        <v>350</v>
      </c>
      <c r="H73" s="64">
        <f t="shared" si="309"/>
        <v>0</v>
      </c>
      <c r="I73" s="63" t="s">
        <v>350</v>
      </c>
      <c r="J73" s="64">
        <f t="shared" si="310"/>
        <v>0</v>
      </c>
      <c r="K73" s="63" t="s">
        <v>375</v>
      </c>
      <c r="L73" s="64">
        <f t="shared" si="311"/>
        <v>50</v>
      </c>
      <c r="M73" s="63" t="s">
        <v>350</v>
      </c>
      <c r="N73" s="64">
        <f t="shared" si="312"/>
        <v>0</v>
      </c>
      <c r="O73" s="63" t="s">
        <v>350</v>
      </c>
      <c r="P73" s="64">
        <f t="shared" si="313"/>
        <v>0</v>
      </c>
      <c r="Q73" s="63" t="s">
        <v>350</v>
      </c>
      <c r="R73" s="64">
        <f t="shared" si="314"/>
        <v>0</v>
      </c>
      <c r="S73" s="63" t="s">
        <v>350</v>
      </c>
      <c r="T73" s="64">
        <f t="shared" si="315"/>
        <v>0</v>
      </c>
      <c r="U73" s="63" t="s">
        <v>350</v>
      </c>
      <c r="V73" s="64">
        <f t="shared" si="316"/>
        <v>0</v>
      </c>
      <c r="W73" s="63" t="s">
        <v>350</v>
      </c>
      <c r="X73" s="64">
        <f t="shared" si="317"/>
        <v>0</v>
      </c>
      <c r="Y73" s="63" t="s">
        <v>525</v>
      </c>
      <c r="Z73" s="64">
        <f t="shared" si="318"/>
        <v>0</v>
      </c>
      <c r="AA73" s="63" t="s">
        <v>350</v>
      </c>
      <c r="AB73" s="64">
        <f t="shared" si="319"/>
        <v>0</v>
      </c>
      <c r="AC73" s="65" t="s">
        <v>386</v>
      </c>
      <c r="AD73" s="66">
        <f t="shared" si="320"/>
        <v>25</v>
      </c>
      <c r="AE73" s="65" t="s">
        <v>350</v>
      </c>
      <c r="AF73" s="66">
        <f t="shared" si="321"/>
        <v>0</v>
      </c>
      <c r="AG73" s="65" t="s">
        <v>528</v>
      </c>
      <c r="AH73" s="66">
        <f t="shared" si="322"/>
        <v>0</v>
      </c>
      <c r="AI73" s="67" t="s">
        <v>356</v>
      </c>
      <c r="AJ73" s="68">
        <f t="shared" si="323"/>
        <v>5</v>
      </c>
      <c r="AK73" s="67" t="s">
        <v>356</v>
      </c>
      <c r="AL73" s="68">
        <f t="shared" si="324"/>
        <v>5</v>
      </c>
      <c r="AM73" s="67" t="s">
        <v>356</v>
      </c>
      <c r="AN73" s="68">
        <f t="shared" si="325"/>
        <v>15</v>
      </c>
      <c r="AO73" s="67" t="s">
        <v>363</v>
      </c>
      <c r="AP73" s="68">
        <f t="shared" si="326"/>
        <v>10</v>
      </c>
      <c r="AQ73" s="67" t="s">
        <v>356</v>
      </c>
      <c r="AR73" s="68">
        <f t="shared" si="327"/>
        <v>10</v>
      </c>
      <c r="AS73" s="67" t="s">
        <v>367</v>
      </c>
      <c r="AT73" s="68">
        <f t="shared" si="328"/>
        <v>-5</v>
      </c>
      <c r="AU73" s="67" t="s">
        <v>369</v>
      </c>
      <c r="AV73" s="68">
        <f t="shared" si="329"/>
        <v>-5</v>
      </c>
      <c r="AW73" s="69" t="s">
        <v>372</v>
      </c>
      <c r="AX73" s="70">
        <f t="shared" si="330"/>
        <v>10</v>
      </c>
      <c r="AY73" s="69" t="s">
        <v>527</v>
      </c>
      <c r="AZ73" s="70">
        <f t="shared" si="331"/>
        <v>0</v>
      </c>
      <c r="BA73" s="71" t="s">
        <v>349</v>
      </c>
      <c r="BB73" s="72">
        <f t="shared" si="332"/>
        <v>20</v>
      </c>
      <c r="BC73" s="71" t="s">
        <v>382</v>
      </c>
      <c r="BD73" s="72">
        <f t="shared" si="333"/>
        <v>0</v>
      </c>
      <c r="BE73" s="73" t="s">
        <v>349</v>
      </c>
      <c r="BF73" s="74">
        <f t="shared" si="334"/>
        <v>25</v>
      </c>
      <c r="BG73" s="73" t="s">
        <v>349</v>
      </c>
      <c r="BH73" s="74">
        <f t="shared" si="335"/>
        <v>15</v>
      </c>
      <c r="BI73" s="44" t="s">
        <v>351</v>
      </c>
      <c r="BJ73" s="44">
        <f t="shared" si="336"/>
        <v>0</v>
      </c>
      <c r="BK73" s="75" t="s">
        <v>541</v>
      </c>
      <c r="BL73" s="44">
        <f t="shared" si="337"/>
        <v>20</v>
      </c>
      <c r="BM73" s="75" t="s">
        <v>541</v>
      </c>
      <c r="BN73" s="44">
        <f t="shared" si="338"/>
        <v>20</v>
      </c>
      <c r="BO73" s="44" t="s">
        <v>351</v>
      </c>
      <c r="BP73" s="44">
        <f t="shared" si="339"/>
        <v>0</v>
      </c>
      <c r="BQ73" s="44" t="s">
        <v>351</v>
      </c>
      <c r="BR73" s="44">
        <f t="shared" si="340"/>
        <v>0</v>
      </c>
      <c r="BS73" s="45" t="s">
        <v>350</v>
      </c>
      <c r="BT73" s="45">
        <f t="shared" si="341"/>
        <v>0</v>
      </c>
      <c r="BU73" s="45" t="s">
        <v>350</v>
      </c>
      <c r="BV73" s="45">
        <f t="shared" si="342"/>
        <v>0</v>
      </c>
      <c r="BW73" s="56">
        <f>F73+H73+J73+L73+N73+P73+R73+T73+V73+X73+Z73+AB73+AD73+AF73+AH73+AJ73+AL73+AN73+AP73+AR73+AT73+AV73+AX73+AZ73+BB73+BD73+BF73+BH73+BJ73+BL73+BN73+BP73+BR73+BT73+BV73</f>
        <v>250</v>
      </c>
    </row>
    <row r="74" spans="1:75" ht="29" x14ac:dyDescent="0.35">
      <c r="A74" s="54">
        <v>10000</v>
      </c>
      <c r="B74" s="8" t="s">
        <v>403</v>
      </c>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c r="AG74" s="11"/>
      <c r="AH74" s="11"/>
      <c r="AI74" s="49"/>
      <c r="AJ74" s="49"/>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56"/>
    </row>
    <row r="75" spans="1:75" ht="87" x14ac:dyDescent="0.35">
      <c r="A75" s="54" t="s">
        <v>204</v>
      </c>
      <c r="B75" s="80" t="s">
        <v>30</v>
      </c>
      <c r="C75" s="11" t="s">
        <v>1</v>
      </c>
      <c r="D75" s="11" t="s">
        <v>77</v>
      </c>
      <c r="E75" s="63" t="s">
        <v>349</v>
      </c>
      <c r="F75" s="64">
        <f t="shared" ref="F75:F76" si="343">IF(E75="ano",F$7,F$8)</f>
        <v>30</v>
      </c>
      <c r="G75" s="63" t="s">
        <v>350</v>
      </c>
      <c r="H75" s="64">
        <f t="shared" ref="H75:H76" si="344">IF(G75="ano",H$7,H$8)</f>
        <v>0</v>
      </c>
      <c r="I75" s="63" t="s">
        <v>350</v>
      </c>
      <c r="J75" s="64">
        <f t="shared" ref="J75:J76" si="345">IF(I75="ano",J$7,J$8)</f>
        <v>0</v>
      </c>
      <c r="K75" s="63" t="s">
        <v>350</v>
      </c>
      <c r="L75" s="64">
        <f t="shared" ref="L75:L76" si="346">VLOOKUP(K75,$K$6:$L$9,2,FALSE)</f>
        <v>0</v>
      </c>
      <c r="M75" s="63" t="s">
        <v>350</v>
      </c>
      <c r="N75" s="64">
        <f t="shared" ref="N75:N76" si="347">VLOOKUP(M75,$M$6:$N$9,2,FALSE)</f>
        <v>0</v>
      </c>
      <c r="O75" s="63" t="s">
        <v>350</v>
      </c>
      <c r="P75" s="64">
        <f t="shared" ref="P75:P76" si="348">VLOOKUP(O75,$O$6:$P$9,2,FALSE)</f>
        <v>0</v>
      </c>
      <c r="Q75" s="63" t="s">
        <v>350</v>
      </c>
      <c r="R75" s="64">
        <f t="shared" ref="R75:R76" si="349">IF(Q75="ano",R$7,R$8)</f>
        <v>0</v>
      </c>
      <c r="S75" s="63" t="s">
        <v>350</v>
      </c>
      <c r="T75" s="64">
        <f t="shared" ref="T75:T76" si="350">IF(S75="ano",T$7,T$8)</f>
        <v>0</v>
      </c>
      <c r="U75" s="63" t="s">
        <v>350</v>
      </c>
      <c r="V75" s="64">
        <f t="shared" ref="V75:V76" si="351">IF(U75="ano",V$7,V$8)</f>
        <v>0</v>
      </c>
      <c r="W75" s="63" t="s">
        <v>350</v>
      </c>
      <c r="X75" s="64">
        <f t="shared" ref="X75:X76" si="352">IF(W75="ano",X$7,X$8)</f>
        <v>0</v>
      </c>
      <c r="Y75" s="63" t="s">
        <v>525</v>
      </c>
      <c r="Z75" s="64">
        <f t="shared" ref="Z75:Z76" si="353">VLOOKUP(Y75,$Y$10:$Z$15,2,FALSE)</f>
        <v>0</v>
      </c>
      <c r="AA75" s="63" t="s">
        <v>350</v>
      </c>
      <c r="AB75" s="64">
        <f t="shared" ref="AB75:AB76" si="354">IF(AA75="ano",AB$7,AB$8)</f>
        <v>0</v>
      </c>
      <c r="AC75" s="65" t="s">
        <v>361</v>
      </c>
      <c r="AD75" s="66">
        <f t="shared" ref="AD75:AD76" si="355">VLOOKUP(AC75,$AC$10:$AD$15,2,FALSE)</f>
        <v>0</v>
      </c>
      <c r="AE75" s="65" t="s">
        <v>350</v>
      </c>
      <c r="AF75" s="66">
        <f t="shared" ref="AF75:AF76" si="356">IF(AE75="ano",AF$7,AF$8)</f>
        <v>0</v>
      </c>
      <c r="AG75" s="65" t="s">
        <v>528</v>
      </c>
      <c r="AH75" s="66">
        <f t="shared" ref="AH75:AH76" si="357">VLOOKUP(AG75,$AG$10:$AH$13,2,FALSE)</f>
        <v>0</v>
      </c>
      <c r="AI75" s="67" t="s">
        <v>356</v>
      </c>
      <c r="AJ75" s="68">
        <f t="shared" ref="AJ75:AJ76" si="358">VLOOKUP(AI75,$AI$10:$AJ$14,2,FALSE)</f>
        <v>5</v>
      </c>
      <c r="AK75" s="67" t="s">
        <v>356</v>
      </c>
      <c r="AL75" s="68">
        <f t="shared" ref="AL75:AL76" si="359">VLOOKUP(AK75,$AK$10:$AL$14,2,FALSE)</f>
        <v>5</v>
      </c>
      <c r="AM75" s="67" t="s">
        <v>356</v>
      </c>
      <c r="AN75" s="68">
        <f t="shared" ref="AN75:AN76" si="360">VLOOKUP(AM75,$AM$10:$AN$14,2,FALSE)</f>
        <v>15</v>
      </c>
      <c r="AO75" s="67" t="s">
        <v>364</v>
      </c>
      <c r="AP75" s="68">
        <f t="shared" ref="AP75:AP76" si="361">IF(AO75="pozitivní",AP$7,AP$8)</f>
        <v>0</v>
      </c>
      <c r="AQ75" s="67" t="s">
        <v>357</v>
      </c>
      <c r="AR75" s="68">
        <f t="shared" ref="AR75:AR76" si="362">VLOOKUP(AQ75,$AQ$10:$AR$13,2,FALSE)</f>
        <v>0</v>
      </c>
      <c r="AS75" s="67" t="s">
        <v>366</v>
      </c>
      <c r="AT75" s="68">
        <f t="shared" ref="AT75:AT76" si="363">VLOOKUP(AS75,$AS$10:$AT$13,2,FALSE)</f>
        <v>0</v>
      </c>
      <c r="AU75" s="67" t="s">
        <v>364</v>
      </c>
      <c r="AV75" s="68">
        <f t="shared" ref="AV75:AV76" si="364">VLOOKUP(AU75,$AU$10:$AV$13,2,FALSE)</f>
        <v>5</v>
      </c>
      <c r="AW75" s="69" t="s">
        <v>527</v>
      </c>
      <c r="AX75" s="70">
        <f t="shared" ref="AX75:AX76" si="365">VLOOKUP(AW75,$AW$10:$AX$16,2,FALSE)</f>
        <v>0</v>
      </c>
      <c r="AY75" s="69" t="s">
        <v>371</v>
      </c>
      <c r="AZ75" s="70">
        <f t="shared" ref="AZ75:AZ76" si="366">VLOOKUP(AY75,$AY$10:$AZ$16,2,FALSE)</f>
        <v>10</v>
      </c>
      <c r="BA75" s="71" t="s">
        <v>350</v>
      </c>
      <c r="BB75" s="72">
        <f t="shared" ref="BB75:BB76" si="367">IF(BA75="ano",BB$7,BB$8)</f>
        <v>0</v>
      </c>
      <c r="BC75" s="71" t="s">
        <v>382</v>
      </c>
      <c r="BD75" s="72">
        <f t="shared" ref="BD75:BD76" si="368">VLOOKUP(BC75,$BC$10:$BD$13,2,FALSE)</f>
        <v>0</v>
      </c>
      <c r="BE75" s="73" t="s">
        <v>349</v>
      </c>
      <c r="BF75" s="74">
        <f t="shared" ref="BF75:BF76" si="369">IF(BE75="ano",BF$7,BF$8)</f>
        <v>25</v>
      </c>
      <c r="BG75" s="73" t="s">
        <v>349</v>
      </c>
      <c r="BH75" s="74">
        <f t="shared" ref="BH75:BH76" si="370">IF(BG75="ano",BH$7,BH$8)</f>
        <v>15</v>
      </c>
      <c r="BI75" s="44" t="s">
        <v>351</v>
      </c>
      <c r="BJ75" s="44">
        <f t="shared" ref="BJ75:BJ76" si="371">IF(BI75="ano",BJ$7,BJ$8)</f>
        <v>0</v>
      </c>
      <c r="BK75" s="75" t="s">
        <v>542</v>
      </c>
      <c r="BL75" s="44">
        <f t="shared" ref="BL75:BL76" si="372">VLOOKUP(BK75,$BK$10:$BL$13,2,FALSE)</f>
        <v>5</v>
      </c>
      <c r="BM75" s="75" t="s">
        <v>542</v>
      </c>
      <c r="BN75" s="44">
        <f t="shared" ref="BN75:BN76" si="373">VLOOKUP(BM75,$BM$10:$BN$13,2,FALSE)</f>
        <v>5</v>
      </c>
      <c r="BO75" s="44" t="s">
        <v>351</v>
      </c>
      <c r="BP75" s="44">
        <f t="shared" ref="BP75:BP76" si="374">IF(BO75="ano",BP$7,BP$8)</f>
        <v>0</v>
      </c>
      <c r="BQ75" s="44" t="s">
        <v>351</v>
      </c>
      <c r="BR75" s="44">
        <f t="shared" ref="BR75:BR76" si="375">IF(BQ75="ano",BR$7,BR$8)</f>
        <v>0</v>
      </c>
      <c r="BS75" s="45" t="s">
        <v>350</v>
      </c>
      <c r="BT75" s="45">
        <f t="shared" ref="BT75:BT76" si="376">IF(BS75="ano",BT$7,BT$8)</f>
        <v>0</v>
      </c>
      <c r="BU75" s="45" t="s">
        <v>350</v>
      </c>
      <c r="BV75" s="45">
        <f t="shared" ref="BV75:BV76" si="377">IF(BU75="ano",BV$7,BV$8)</f>
        <v>0</v>
      </c>
      <c r="BW75" s="56">
        <f>F75+H75+J75+L75+N75+P75+R75+T75+V75+X75+Z75+AB75+AD75+AF75+AH75+AJ75+AL75+AN75+AP75+AR75+AT75+AV75+AX75+AZ75+BB75+BD75+BF75+BH75+BJ75+BL75+BN75+BP75+BR75+BT75+BV75</f>
        <v>120</v>
      </c>
    </row>
    <row r="76" spans="1:75" ht="174" x14ac:dyDescent="0.35">
      <c r="A76" s="54" t="s">
        <v>205</v>
      </c>
      <c r="B76" s="80" t="s">
        <v>31</v>
      </c>
      <c r="C76" s="11" t="s">
        <v>0</v>
      </c>
      <c r="D76" s="11" t="s">
        <v>77</v>
      </c>
      <c r="E76" s="63" t="s">
        <v>349</v>
      </c>
      <c r="F76" s="64">
        <f t="shared" si="343"/>
        <v>30</v>
      </c>
      <c r="G76" s="63" t="s">
        <v>350</v>
      </c>
      <c r="H76" s="64">
        <f t="shared" si="344"/>
        <v>0</v>
      </c>
      <c r="I76" s="63" t="s">
        <v>350</v>
      </c>
      <c r="J76" s="64">
        <f t="shared" si="345"/>
        <v>0</v>
      </c>
      <c r="K76" s="63" t="s">
        <v>350</v>
      </c>
      <c r="L76" s="64">
        <f t="shared" si="346"/>
        <v>0</v>
      </c>
      <c r="M76" s="63" t="s">
        <v>350</v>
      </c>
      <c r="N76" s="64">
        <f t="shared" si="347"/>
        <v>0</v>
      </c>
      <c r="O76" s="63" t="s">
        <v>375</v>
      </c>
      <c r="P76" s="64">
        <f t="shared" si="348"/>
        <v>40</v>
      </c>
      <c r="Q76" s="63" t="s">
        <v>350</v>
      </c>
      <c r="R76" s="64">
        <f t="shared" si="349"/>
        <v>0</v>
      </c>
      <c r="S76" s="63" t="s">
        <v>350</v>
      </c>
      <c r="T76" s="64">
        <f t="shared" si="350"/>
        <v>0</v>
      </c>
      <c r="U76" s="63" t="s">
        <v>350</v>
      </c>
      <c r="V76" s="64">
        <f t="shared" si="351"/>
        <v>0</v>
      </c>
      <c r="W76" s="63" t="s">
        <v>350</v>
      </c>
      <c r="X76" s="64">
        <f t="shared" si="352"/>
        <v>0</v>
      </c>
      <c r="Y76" s="63" t="s">
        <v>525</v>
      </c>
      <c r="Z76" s="64">
        <f t="shared" si="353"/>
        <v>0</v>
      </c>
      <c r="AA76" s="63" t="s">
        <v>350</v>
      </c>
      <c r="AB76" s="64">
        <f t="shared" si="354"/>
        <v>0</v>
      </c>
      <c r="AC76" s="65" t="s">
        <v>386</v>
      </c>
      <c r="AD76" s="66">
        <f t="shared" si="355"/>
        <v>25</v>
      </c>
      <c r="AE76" s="65" t="s">
        <v>350</v>
      </c>
      <c r="AF76" s="66">
        <f t="shared" si="356"/>
        <v>0</v>
      </c>
      <c r="AG76" s="65" t="s">
        <v>528</v>
      </c>
      <c r="AH76" s="66">
        <f t="shared" si="357"/>
        <v>0</v>
      </c>
      <c r="AI76" s="67" t="s">
        <v>356</v>
      </c>
      <c r="AJ76" s="68">
        <f t="shared" si="358"/>
        <v>5</v>
      </c>
      <c r="AK76" s="67" t="s">
        <v>356</v>
      </c>
      <c r="AL76" s="68">
        <f t="shared" si="359"/>
        <v>5</v>
      </c>
      <c r="AM76" s="67" t="s">
        <v>356</v>
      </c>
      <c r="AN76" s="68">
        <f t="shared" si="360"/>
        <v>15</v>
      </c>
      <c r="AO76" s="67" t="s">
        <v>363</v>
      </c>
      <c r="AP76" s="68">
        <f t="shared" si="361"/>
        <v>10</v>
      </c>
      <c r="AQ76" s="67" t="s">
        <v>356</v>
      </c>
      <c r="AR76" s="68">
        <f t="shared" si="362"/>
        <v>10</v>
      </c>
      <c r="AS76" s="67" t="s">
        <v>367</v>
      </c>
      <c r="AT76" s="68">
        <f t="shared" si="363"/>
        <v>-5</v>
      </c>
      <c r="AU76" s="67" t="s">
        <v>369</v>
      </c>
      <c r="AV76" s="68">
        <f t="shared" si="364"/>
        <v>-5</v>
      </c>
      <c r="AW76" s="69" t="s">
        <v>527</v>
      </c>
      <c r="AX76" s="70">
        <f t="shared" si="365"/>
        <v>0</v>
      </c>
      <c r="AY76" s="69" t="s">
        <v>372</v>
      </c>
      <c r="AZ76" s="70">
        <f t="shared" si="366"/>
        <v>5</v>
      </c>
      <c r="BA76" s="71" t="s">
        <v>349</v>
      </c>
      <c r="BB76" s="72">
        <f t="shared" si="367"/>
        <v>20</v>
      </c>
      <c r="BC76" s="71" t="s">
        <v>382</v>
      </c>
      <c r="BD76" s="72">
        <f t="shared" si="368"/>
        <v>0</v>
      </c>
      <c r="BE76" s="73" t="s">
        <v>349</v>
      </c>
      <c r="BF76" s="74">
        <f t="shared" si="369"/>
        <v>25</v>
      </c>
      <c r="BG76" s="73" t="s">
        <v>350</v>
      </c>
      <c r="BH76" s="74">
        <f t="shared" si="370"/>
        <v>0</v>
      </c>
      <c r="BI76" s="44" t="s">
        <v>351</v>
      </c>
      <c r="BJ76" s="44">
        <f t="shared" si="371"/>
        <v>0</v>
      </c>
      <c r="BK76" s="75" t="s">
        <v>541</v>
      </c>
      <c r="BL76" s="44">
        <f t="shared" si="372"/>
        <v>20</v>
      </c>
      <c r="BM76" s="75" t="s">
        <v>541</v>
      </c>
      <c r="BN76" s="44">
        <f t="shared" si="373"/>
        <v>20</v>
      </c>
      <c r="BO76" s="44" t="s">
        <v>351</v>
      </c>
      <c r="BP76" s="44">
        <f t="shared" si="374"/>
        <v>0</v>
      </c>
      <c r="BQ76" s="44" t="s">
        <v>351</v>
      </c>
      <c r="BR76" s="44">
        <f t="shared" si="375"/>
        <v>0</v>
      </c>
      <c r="BS76" s="45" t="s">
        <v>349</v>
      </c>
      <c r="BT76" s="45">
        <f t="shared" si="376"/>
        <v>20</v>
      </c>
      <c r="BU76" s="45" t="s">
        <v>350</v>
      </c>
      <c r="BV76" s="45">
        <f t="shared" si="377"/>
        <v>0</v>
      </c>
      <c r="BW76" s="56">
        <f>F76+H76+J76+L76+N76+P76+R76+T76+V76+X76+Z76+AB76+AD76+AF76+AH76+AJ76+AL76+AN76+AP76+AR76+AT76+AV76+AX76+AZ76+BB76+BD76+BF76+BH76+BJ76+BL76+BN76+BP76+BR76+BT76+BV76</f>
        <v>240</v>
      </c>
    </row>
    <row r="77" spans="1:75" ht="14.5" x14ac:dyDescent="0.35">
      <c r="A77" s="54">
        <v>11000</v>
      </c>
      <c r="B77" s="8" t="s">
        <v>404</v>
      </c>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1"/>
      <c r="AD77" s="11"/>
      <c r="AE77" s="11"/>
      <c r="AF77" s="11"/>
      <c r="AG77" s="11"/>
      <c r="AH77" s="11"/>
      <c r="AI77" s="49"/>
      <c r="AJ77" s="49"/>
      <c r="AK77" s="11"/>
      <c r="AL77" s="11"/>
      <c r="AM77" s="11"/>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56"/>
    </row>
    <row r="78" spans="1:75" ht="87" x14ac:dyDescent="0.35">
      <c r="A78" s="54" t="s">
        <v>206</v>
      </c>
      <c r="B78" s="80" t="s">
        <v>32</v>
      </c>
      <c r="C78" s="11" t="s">
        <v>1</v>
      </c>
      <c r="D78" s="11" t="s">
        <v>77</v>
      </c>
      <c r="E78" s="63" t="s">
        <v>350</v>
      </c>
      <c r="F78" s="64">
        <f t="shared" ref="F78:F79" si="378">IF(E78="ano",F$7,F$8)</f>
        <v>0</v>
      </c>
      <c r="G78" s="63" t="s">
        <v>350</v>
      </c>
      <c r="H78" s="64">
        <f t="shared" ref="H78:H79" si="379">IF(G78="ano",H$7,H$8)</f>
        <v>0</v>
      </c>
      <c r="I78" s="63" t="s">
        <v>350</v>
      </c>
      <c r="J78" s="64">
        <f t="shared" ref="J78:J79" si="380">IF(I78="ano",J$7,J$8)</f>
        <v>0</v>
      </c>
      <c r="K78" s="63" t="s">
        <v>350</v>
      </c>
      <c r="L78" s="64">
        <f t="shared" ref="L78:L79" si="381">VLOOKUP(K78,$K$6:$L$9,2,FALSE)</f>
        <v>0</v>
      </c>
      <c r="M78" s="63" t="s">
        <v>350</v>
      </c>
      <c r="N78" s="64">
        <f t="shared" ref="N78:N79" si="382">VLOOKUP(M78,$M$6:$N$9,2,FALSE)</f>
        <v>0</v>
      </c>
      <c r="O78" s="63" t="s">
        <v>375</v>
      </c>
      <c r="P78" s="64">
        <f t="shared" ref="P78:P79" si="383">VLOOKUP(O78,$O$6:$P$9,2,FALSE)</f>
        <v>40</v>
      </c>
      <c r="Q78" s="63" t="s">
        <v>350</v>
      </c>
      <c r="R78" s="64">
        <f t="shared" ref="R78:R79" si="384">IF(Q78="ano",R$7,R$8)</f>
        <v>0</v>
      </c>
      <c r="S78" s="63" t="s">
        <v>350</v>
      </c>
      <c r="T78" s="64">
        <f t="shared" ref="T78:T79" si="385">IF(S78="ano",T$7,T$8)</f>
        <v>0</v>
      </c>
      <c r="U78" s="63" t="s">
        <v>350</v>
      </c>
      <c r="V78" s="64">
        <f t="shared" ref="V78:V79" si="386">IF(U78="ano",V$7,V$8)</f>
        <v>0</v>
      </c>
      <c r="W78" s="63" t="s">
        <v>350</v>
      </c>
      <c r="X78" s="64">
        <f t="shared" ref="X78:X79" si="387">IF(W78="ano",X$7,X$8)</f>
        <v>0</v>
      </c>
      <c r="Y78" s="63" t="s">
        <v>525</v>
      </c>
      <c r="Z78" s="64">
        <f t="shared" ref="Z78:Z79" si="388">VLOOKUP(Y78,$Y$10:$Z$15,2,FALSE)</f>
        <v>0</v>
      </c>
      <c r="AA78" s="63" t="s">
        <v>350</v>
      </c>
      <c r="AB78" s="64">
        <f t="shared" ref="AB78:AB79" si="389">IF(AA78="ano",AB$7,AB$8)</f>
        <v>0</v>
      </c>
      <c r="AC78" s="65" t="s">
        <v>361</v>
      </c>
      <c r="AD78" s="66">
        <f t="shared" ref="AD78:AD79" si="390">VLOOKUP(AC78,$AC$10:$AD$15,2,FALSE)</f>
        <v>0</v>
      </c>
      <c r="AE78" s="65" t="s">
        <v>350</v>
      </c>
      <c r="AF78" s="66">
        <f t="shared" ref="AF78:AF79" si="391">IF(AE78="ano",AF$7,AF$8)</f>
        <v>0</v>
      </c>
      <c r="AG78" s="65" t="s">
        <v>528</v>
      </c>
      <c r="AH78" s="66">
        <f t="shared" ref="AH78:AH79" si="392">VLOOKUP(AG78,$AG$10:$AH$13,2,FALSE)</f>
        <v>0</v>
      </c>
      <c r="AI78" s="67" t="s">
        <v>355</v>
      </c>
      <c r="AJ78" s="68">
        <f t="shared" ref="AJ78:AJ79" si="393">VLOOKUP(AI78,$AI$10:$AJ$14,2,FALSE)</f>
        <v>10</v>
      </c>
      <c r="AK78" s="67" t="s">
        <v>355</v>
      </c>
      <c r="AL78" s="68">
        <f t="shared" ref="AL78:AL79" si="394">VLOOKUP(AK78,$AK$10:$AL$14,2,FALSE)</f>
        <v>10</v>
      </c>
      <c r="AM78" s="67" t="s">
        <v>362</v>
      </c>
      <c r="AN78" s="68">
        <f t="shared" ref="AN78:AN79" si="395">VLOOKUP(AM78,$AM$10:$AN$14,2,FALSE)</f>
        <v>30</v>
      </c>
      <c r="AO78" s="67" t="s">
        <v>363</v>
      </c>
      <c r="AP78" s="68">
        <f t="shared" ref="AP78:AP79" si="396">IF(AO78="pozitivní",AP$7,AP$8)</f>
        <v>10</v>
      </c>
      <c r="AQ78" s="67" t="s">
        <v>357</v>
      </c>
      <c r="AR78" s="68">
        <f t="shared" ref="AR78:AR79" si="397">VLOOKUP(AQ78,$AQ$10:$AR$13,2,FALSE)</f>
        <v>0</v>
      </c>
      <c r="AS78" s="67" t="s">
        <v>366</v>
      </c>
      <c r="AT78" s="68">
        <f t="shared" ref="AT78:AT79" si="398">VLOOKUP(AS78,$AS$10:$AT$13,2,FALSE)</f>
        <v>0</v>
      </c>
      <c r="AU78" s="67" t="s">
        <v>364</v>
      </c>
      <c r="AV78" s="68">
        <f t="shared" ref="AV78:AV79" si="399">VLOOKUP(AU78,$AU$10:$AV$13,2,FALSE)</f>
        <v>5</v>
      </c>
      <c r="AW78" s="69" t="s">
        <v>370</v>
      </c>
      <c r="AX78" s="70">
        <f t="shared" ref="AX78:AX79" si="400">VLOOKUP(AW78,$AW$10:$AX$16,2,FALSE)</f>
        <v>20</v>
      </c>
      <c r="AY78" s="69" t="s">
        <v>527</v>
      </c>
      <c r="AZ78" s="70">
        <f t="shared" ref="AZ78:AZ79" si="401">VLOOKUP(AY78,$AY$10:$AZ$16,2,FALSE)</f>
        <v>0</v>
      </c>
      <c r="BA78" s="71" t="s">
        <v>350</v>
      </c>
      <c r="BB78" s="72">
        <f t="shared" ref="BB78:BB79" si="402">IF(BA78="ano",BB$7,BB$8)</f>
        <v>0</v>
      </c>
      <c r="BC78" s="71" t="s">
        <v>382</v>
      </c>
      <c r="BD78" s="72">
        <f t="shared" ref="BD78:BD79" si="403">VLOOKUP(BC78,$BC$10:$BD$13,2,FALSE)</f>
        <v>0</v>
      </c>
      <c r="BE78" s="73" t="s">
        <v>350</v>
      </c>
      <c r="BF78" s="74">
        <f t="shared" ref="BF78:BF79" si="404">IF(BE78="ano",BF$7,BF$8)</f>
        <v>0</v>
      </c>
      <c r="BG78" s="73" t="s">
        <v>349</v>
      </c>
      <c r="BH78" s="74">
        <f t="shared" ref="BH78:BH79" si="405">IF(BG78="ano",BH$7,BH$8)</f>
        <v>15</v>
      </c>
      <c r="BI78" s="44" t="s">
        <v>351</v>
      </c>
      <c r="BJ78" s="44">
        <f t="shared" ref="BJ78:BJ79" si="406">IF(BI78="ano",BJ$7,BJ$8)</f>
        <v>0</v>
      </c>
      <c r="BK78" s="75" t="s">
        <v>542</v>
      </c>
      <c r="BL78" s="44">
        <f t="shared" ref="BL78:BL79" si="407">VLOOKUP(BK78,$BK$10:$BL$13,2,FALSE)</f>
        <v>5</v>
      </c>
      <c r="BM78" s="75" t="s">
        <v>542</v>
      </c>
      <c r="BN78" s="44">
        <f t="shared" ref="BN78:BN79" si="408">VLOOKUP(BM78,$BM$10:$BN$13,2,FALSE)</f>
        <v>5</v>
      </c>
      <c r="BO78" s="44" t="s">
        <v>351</v>
      </c>
      <c r="BP78" s="44">
        <f t="shared" ref="BP78:BP79" si="409">IF(BO78="ano",BP$7,BP$8)</f>
        <v>0</v>
      </c>
      <c r="BQ78" s="44" t="s">
        <v>351</v>
      </c>
      <c r="BR78" s="44">
        <f t="shared" ref="BR78:BR79" si="410">IF(BQ78="ano",BR$7,BR$8)</f>
        <v>0</v>
      </c>
      <c r="BS78" s="45" t="s">
        <v>349</v>
      </c>
      <c r="BT78" s="45">
        <f t="shared" ref="BT78:BT79" si="411">IF(BS78="ano",BT$7,BT$8)</f>
        <v>20</v>
      </c>
      <c r="BU78" s="45" t="s">
        <v>350</v>
      </c>
      <c r="BV78" s="45">
        <f t="shared" ref="BV78:BV79" si="412">IF(BU78="ano",BV$7,BV$8)</f>
        <v>0</v>
      </c>
      <c r="BW78" s="56">
        <f>F78+H78+J78+L78+N78+P78+R78+T78+V78+X78+Z78+AB78+AD78+AF78+AH78+AJ78+AL78+AN78+AP78+AR78+AT78+AV78+AX78+AZ78+BB78+BD78+BF78+BH78+BJ78+BL78+BN78+BP78+BR78+BT78+BV78</f>
        <v>170</v>
      </c>
    </row>
    <row r="79" spans="1:75" ht="87" x14ac:dyDescent="0.35">
      <c r="A79" s="54" t="s">
        <v>207</v>
      </c>
      <c r="B79" s="80" t="s">
        <v>89</v>
      </c>
      <c r="C79" s="11" t="s">
        <v>0</v>
      </c>
      <c r="D79" s="11" t="s">
        <v>77</v>
      </c>
      <c r="E79" s="63" t="s">
        <v>350</v>
      </c>
      <c r="F79" s="64">
        <f t="shared" si="378"/>
        <v>0</v>
      </c>
      <c r="G79" s="63" t="s">
        <v>350</v>
      </c>
      <c r="H79" s="64">
        <f t="shared" si="379"/>
        <v>0</v>
      </c>
      <c r="I79" s="63" t="s">
        <v>350</v>
      </c>
      <c r="J79" s="64">
        <f t="shared" si="380"/>
        <v>0</v>
      </c>
      <c r="K79" s="63" t="s">
        <v>350</v>
      </c>
      <c r="L79" s="64">
        <f t="shared" si="381"/>
        <v>0</v>
      </c>
      <c r="M79" s="63" t="s">
        <v>350</v>
      </c>
      <c r="N79" s="64">
        <f t="shared" si="382"/>
        <v>0</v>
      </c>
      <c r="O79" s="63" t="s">
        <v>375</v>
      </c>
      <c r="P79" s="64">
        <f t="shared" si="383"/>
        <v>40</v>
      </c>
      <c r="Q79" s="63" t="s">
        <v>350</v>
      </c>
      <c r="R79" s="64">
        <f t="shared" si="384"/>
        <v>0</v>
      </c>
      <c r="S79" s="63" t="s">
        <v>350</v>
      </c>
      <c r="T79" s="64">
        <f t="shared" si="385"/>
        <v>0</v>
      </c>
      <c r="U79" s="63" t="s">
        <v>350</v>
      </c>
      <c r="V79" s="64">
        <f t="shared" si="386"/>
        <v>0</v>
      </c>
      <c r="W79" s="63" t="s">
        <v>350</v>
      </c>
      <c r="X79" s="64">
        <f t="shared" si="387"/>
        <v>0</v>
      </c>
      <c r="Y79" s="63" t="s">
        <v>525</v>
      </c>
      <c r="Z79" s="64">
        <f t="shared" si="388"/>
        <v>0</v>
      </c>
      <c r="AA79" s="63" t="s">
        <v>350</v>
      </c>
      <c r="AB79" s="64">
        <f t="shared" si="389"/>
        <v>0</v>
      </c>
      <c r="AC79" s="65" t="s">
        <v>361</v>
      </c>
      <c r="AD79" s="66">
        <f t="shared" si="390"/>
        <v>0</v>
      </c>
      <c r="AE79" s="65" t="s">
        <v>350</v>
      </c>
      <c r="AF79" s="66">
        <f t="shared" si="391"/>
        <v>0</v>
      </c>
      <c r="AG79" s="65" t="s">
        <v>528</v>
      </c>
      <c r="AH79" s="66">
        <f t="shared" si="392"/>
        <v>0</v>
      </c>
      <c r="AI79" s="67" t="s">
        <v>357</v>
      </c>
      <c r="AJ79" s="68">
        <f t="shared" si="393"/>
        <v>0</v>
      </c>
      <c r="AK79" s="67" t="s">
        <v>357</v>
      </c>
      <c r="AL79" s="68">
        <f t="shared" si="394"/>
        <v>0</v>
      </c>
      <c r="AM79" s="67" t="s">
        <v>357</v>
      </c>
      <c r="AN79" s="68">
        <f t="shared" si="395"/>
        <v>0</v>
      </c>
      <c r="AO79" s="67" t="s">
        <v>364</v>
      </c>
      <c r="AP79" s="68">
        <f t="shared" si="396"/>
        <v>0</v>
      </c>
      <c r="AQ79" s="67" t="s">
        <v>357</v>
      </c>
      <c r="AR79" s="68">
        <f t="shared" si="397"/>
        <v>0</v>
      </c>
      <c r="AS79" s="67" t="s">
        <v>366</v>
      </c>
      <c r="AT79" s="68">
        <f t="shared" si="398"/>
        <v>0</v>
      </c>
      <c r="AU79" s="67" t="s">
        <v>364</v>
      </c>
      <c r="AV79" s="68">
        <f t="shared" si="399"/>
        <v>5</v>
      </c>
      <c r="AW79" s="69" t="s">
        <v>373</v>
      </c>
      <c r="AX79" s="70">
        <f t="shared" si="400"/>
        <v>5</v>
      </c>
      <c r="AY79" s="69" t="s">
        <v>527</v>
      </c>
      <c r="AZ79" s="70">
        <f t="shared" si="401"/>
        <v>0</v>
      </c>
      <c r="BA79" s="71" t="s">
        <v>350</v>
      </c>
      <c r="BB79" s="72">
        <f t="shared" si="402"/>
        <v>0</v>
      </c>
      <c r="BC79" s="71" t="s">
        <v>382</v>
      </c>
      <c r="BD79" s="72">
        <f t="shared" si="403"/>
        <v>0</v>
      </c>
      <c r="BE79" s="73" t="s">
        <v>350</v>
      </c>
      <c r="BF79" s="74">
        <f t="shared" si="404"/>
        <v>0</v>
      </c>
      <c r="BG79" s="73" t="s">
        <v>350</v>
      </c>
      <c r="BH79" s="74">
        <f t="shared" si="405"/>
        <v>0</v>
      </c>
      <c r="BI79" s="44" t="s">
        <v>351</v>
      </c>
      <c r="BJ79" s="44">
        <f t="shared" si="406"/>
        <v>0</v>
      </c>
      <c r="BK79" s="75" t="s">
        <v>541</v>
      </c>
      <c r="BL79" s="44">
        <f t="shared" si="407"/>
        <v>20</v>
      </c>
      <c r="BM79" s="75" t="s">
        <v>541</v>
      </c>
      <c r="BN79" s="44">
        <f t="shared" si="408"/>
        <v>20</v>
      </c>
      <c r="BO79" s="44" t="s">
        <v>351</v>
      </c>
      <c r="BP79" s="44">
        <f t="shared" si="409"/>
        <v>0</v>
      </c>
      <c r="BQ79" s="44" t="s">
        <v>351</v>
      </c>
      <c r="BR79" s="44">
        <f t="shared" si="410"/>
        <v>0</v>
      </c>
      <c r="BS79" s="45" t="s">
        <v>350</v>
      </c>
      <c r="BT79" s="45">
        <f t="shared" si="411"/>
        <v>0</v>
      </c>
      <c r="BU79" s="45" t="s">
        <v>350</v>
      </c>
      <c r="BV79" s="45">
        <f t="shared" si="412"/>
        <v>0</v>
      </c>
      <c r="BW79" s="56">
        <f>F79+H79+J79+L79+N79+P79+R79+T79+V79+X79+Z79+AB79+AD79+AF79+AH79+AJ79+AL79+AN79+AP79+AR79+AT79+AV79+AX79+AZ79+BB79+BD79+BF79+BH79+BJ79+BL79+BN79+BP79+BR79+BT79+BV79</f>
        <v>90</v>
      </c>
    </row>
    <row r="80" spans="1:75" ht="14.5" x14ac:dyDescent="0.35">
      <c r="A80" s="54">
        <v>12000</v>
      </c>
      <c r="B80" s="8" t="s">
        <v>405</v>
      </c>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c r="AG80" s="11"/>
      <c r="AH80" s="11"/>
      <c r="AI80" s="49"/>
      <c r="AJ80" s="49"/>
      <c r="AK80" s="11"/>
      <c r="AL80" s="11"/>
      <c r="AM80" s="11"/>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56"/>
    </row>
    <row r="81" spans="1:75" ht="174" x14ac:dyDescent="0.35">
      <c r="A81" s="54" t="s">
        <v>208</v>
      </c>
      <c r="B81" s="80" t="s">
        <v>33</v>
      </c>
      <c r="C81" s="11" t="s">
        <v>1</v>
      </c>
      <c r="D81" s="11" t="s">
        <v>77</v>
      </c>
      <c r="E81" s="63" t="s">
        <v>350</v>
      </c>
      <c r="F81" s="64">
        <f t="shared" ref="F81:F82" si="413">IF(E81="ano",F$7,F$8)</f>
        <v>0</v>
      </c>
      <c r="G81" s="63" t="s">
        <v>350</v>
      </c>
      <c r="H81" s="64">
        <f t="shared" ref="H81:H82" si="414">IF(G81="ano",H$7,H$8)</f>
        <v>0</v>
      </c>
      <c r="I81" s="63" t="s">
        <v>350</v>
      </c>
      <c r="J81" s="64">
        <f t="shared" ref="J81:J82" si="415">IF(I81="ano",J$7,J$8)</f>
        <v>0</v>
      </c>
      <c r="K81" s="63" t="s">
        <v>350</v>
      </c>
      <c r="L81" s="64">
        <f t="shared" ref="L81:L82" si="416">VLOOKUP(K81,$K$6:$L$9,2,FALSE)</f>
        <v>0</v>
      </c>
      <c r="M81" s="63" t="s">
        <v>350</v>
      </c>
      <c r="N81" s="64">
        <f t="shared" ref="N81:N82" si="417">VLOOKUP(M81,$M$6:$N$9,2,FALSE)</f>
        <v>0</v>
      </c>
      <c r="O81" s="63" t="s">
        <v>375</v>
      </c>
      <c r="P81" s="64">
        <f t="shared" ref="P81:P82" si="418">VLOOKUP(O81,$O$6:$P$9,2,FALSE)</f>
        <v>40</v>
      </c>
      <c r="Q81" s="63" t="s">
        <v>350</v>
      </c>
      <c r="R81" s="64">
        <f t="shared" ref="R81:R82" si="419">IF(Q81="ano",R$7,R$8)</f>
        <v>0</v>
      </c>
      <c r="S81" s="63" t="s">
        <v>350</v>
      </c>
      <c r="T81" s="64">
        <f t="shared" ref="T81:T82" si="420">IF(S81="ano",T$7,T$8)</f>
        <v>0</v>
      </c>
      <c r="U81" s="63" t="s">
        <v>350</v>
      </c>
      <c r="V81" s="64">
        <f t="shared" ref="V81:V82" si="421">IF(U81="ano",V$7,V$8)</f>
        <v>0</v>
      </c>
      <c r="W81" s="63" t="s">
        <v>350</v>
      </c>
      <c r="X81" s="64">
        <f t="shared" ref="X81:X82" si="422">IF(W81="ano",X$7,X$8)</f>
        <v>0</v>
      </c>
      <c r="Y81" s="63" t="s">
        <v>525</v>
      </c>
      <c r="Z81" s="64">
        <f t="shared" ref="Z81:Z82" si="423">VLOOKUP(Y81,$Y$10:$Z$15,2,FALSE)</f>
        <v>0</v>
      </c>
      <c r="AA81" s="63" t="s">
        <v>350</v>
      </c>
      <c r="AB81" s="64">
        <f t="shared" ref="AB81:AB82" si="424">IF(AA81="ano",AB$7,AB$8)</f>
        <v>0</v>
      </c>
      <c r="AC81" s="65" t="s">
        <v>386</v>
      </c>
      <c r="AD81" s="66">
        <f t="shared" ref="AD81:AD82" si="425">VLOOKUP(AC81,$AC$10:$AD$15,2,FALSE)</f>
        <v>25</v>
      </c>
      <c r="AE81" s="65" t="s">
        <v>350</v>
      </c>
      <c r="AF81" s="66">
        <f t="shared" ref="AF81:AF82" si="426">IF(AE81="ano",AF$7,AF$8)</f>
        <v>0</v>
      </c>
      <c r="AG81" s="65" t="s">
        <v>528</v>
      </c>
      <c r="AH81" s="66">
        <f t="shared" ref="AH81:AH82" si="427">VLOOKUP(AG81,$AG$10:$AH$13,2,FALSE)</f>
        <v>0</v>
      </c>
      <c r="AI81" s="67" t="s">
        <v>355</v>
      </c>
      <c r="AJ81" s="68">
        <f t="shared" ref="AJ81:AJ82" si="428">VLOOKUP(AI81,$AI$10:$AJ$14,2,FALSE)</f>
        <v>10</v>
      </c>
      <c r="AK81" s="67" t="s">
        <v>355</v>
      </c>
      <c r="AL81" s="68">
        <f t="shared" ref="AL81:AL82" si="429">VLOOKUP(AK81,$AK$10:$AL$14,2,FALSE)</f>
        <v>10</v>
      </c>
      <c r="AM81" s="67" t="s">
        <v>362</v>
      </c>
      <c r="AN81" s="68">
        <f t="shared" ref="AN81:AN82" si="430">VLOOKUP(AM81,$AM$10:$AN$14,2,FALSE)</f>
        <v>30</v>
      </c>
      <c r="AO81" s="67" t="s">
        <v>363</v>
      </c>
      <c r="AP81" s="68">
        <f t="shared" ref="AP81:AP82" si="431">IF(AO81="pozitivní",AP$7,AP$8)</f>
        <v>10</v>
      </c>
      <c r="AQ81" s="67" t="s">
        <v>357</v>
      </c>
      <c r="AR81" s="68">
        <f t="shared" ref="AR81:AR82" si="432">VLOOKUP(AQ81,$AQ$10:$AR$13,2,FALSE)</f>
        <v>0</v>
      </c>
      <c r="AS81" s="67" t="s">
        <v>366</v>
      </c>
      <c r="AT81" s="68">
        <f t="shared" ref="AT81:AT82" si="433">VLOOKUP(AS81,$AS$10:$AT$13,2,FALSE)</f>
        <v>0</v>
      </c>
      <c r="AU81" s="67" t="s">
        <v>368</v>
      </c>
      <c r="AV81" s="68">
        <f t="shared" ref="AV81:AV82" si="434">VLOOKUP(AU81,$AU$10:$AV$13,2,FALSE)</f>
        <v>0</v>
      </c>
      <c r="AW81" s="69" t="s">
        <v>370</v>
      </c>
      <c r="AX81" s="70">
        <f t="shared" ref="AX81:AX82" si="435">VLOOKUP(AW81,$AW$10:$AX$16,2,FALSE)</f>
        <v>20</v>
      </c>
      <c r="AY81" s="69" t="s">
        <v>527</v>
      </c>
      <c r="AZ81" s="70">
        <f t="shared" ref="AZ81:AZ82" si="436">VLOOKUP(AY81,$AY$10:$AZ$16,2,FALSE)</f>
        <v>0</v>
      </c>
      <c r="BA81" s="71" t="s">
        <v>349</v>
      </c>
      <c r="BB81" s="72">
        <f t="shared" ref="BB81:BB82" si="437">IF(BA81="ano",BB$7,BB$8)</f>
        <v>20</v>
      </c>
      <c r="BC81" s="71" t="s">
        <v>382</v>
      </c>
      <c r="BD81" s="72">
        <f t="shared" ref="BD81:BD82" si="438">VLOOKUP(BC81,$BC$10:$BD$13,2,FALSE)</f>
        <v>0</v>
      </c>
      <c r="BE81" s="73" t="s">
        <v>350</v>
      </c>
      <c r="BF81" s="74">
        <f t="shared" ref="BF81:BF82" si="439">IF(BE81="ano",BF$7,BF$8)</f>
        <v>0</v>
      </c>
      <c r="BG81" s="73" t="s">
        <v>349</v>
      </c>
      <c r="BH81" s="74">
        <f t="shared" ref="BH81:BH82" si="440">IF(BG81="ano",BH$7,BH$8)</f>
        <v>15</v>
      </c>
      <c r="BI81" s="44" t="s">
        <v>351</v>
      </c>
      <c r="BJ81" s="44">
        <f t="shared" ref="BJ81:BJ82" si="441">IF(BI81="ano",BJ$7,BJ$8)</f>
        <v>0</v>
      </c>
      <c r="BK81" s="75" t="s">
        <v>542</v>
      </c>
      <c r="BL81" s="44">
        <f t="shared" ref="BL81:BL82" si="442">VLOOKUP(BK81,$BK$10:$BL$13,2,FALSE)</f>
        <v>5</v>
      </c>
      <c r="BM81" s="75" t="s">
        <v>542</v>
      </c>
      <c r="BN81" s="44">
        <f t="shared" ref="BN81:BN82" si="443">VLOOKUP(BM81,$BM$10:$BN$13,2,FALSE)</f>
        <v>5</v>
      </c>
      <c r="BO81" s="44" t="s">
        <v>351</v>
      </c>
      <c r="BP81" s="44">
        <f t="shared" ref="BP81:BP82" si="444">IF(BO81="ano",BP$7,BP$8)</f>
        <v>0</v>
      </c>
      <c r="BQ81" s="44" t="s">
        <v>351</v>
      </c>
      <c r="BR81" s="44">
        <f t="shared" ref="BR81:BR82" si="445">IF(BQ81="ano",BR$7,BR$8)</f>
        <v>0</v>
      </c>
      <c r="BS81" s="45" t="s">
        <v>349</v>
      </c>
      <c r="BT81" s="45">
        <f t="shared" ref="BT81:BT82" si="446">IF(BS81="ano",BT$7,BT$8)</f>
        <v>20</v>
      </c>
      <c r="BU81" s="45" t="s">
        <v>350</v>
      </c>
      <c r="BV81" s="45">
        <f t="shared" ref="BV81:BV82" si="447">IF(BU81="ano",BV$7,BV$8)</f>
        <v>0</v>
      </c>
      <c r="BW81" s="56">
        <f>F81+H81+J81+L81+N81+P81+R81+T81+V81+X81+Z81+AB81+AD81+AF81+AH81+AJ81+AL81+AN81+AP81+AR81+AT81+AV81+AX81+AZ81+BB81+BD81+BF81+BH81+BJ81+BL81+BN81+BP81+BR81+BT81+BV81</f>
        <v>210</v>
      </c>
    </row>
    <row r="82" spans="1:75" ht="174" x14ac:dyDescent="0.35">
      <c r="A82" s="54" t="s">
        <v>209</v>
      </c>
      <c r="B82" s="80" t="s">
        <v>34</v>
      </c>
      <c r="C82" s="11" t="s">
        <v>1</v>
      </c>
      <c r="D82" s="11" t="s">
        <v>77</v>
      </c>
      <c r="E82" s="63" t="s">
        <v>350</v>
      </c>
      <c r="F82" s="64">
        <f t="shared" si="413"/>
        <v>0</v>
      </c>
      <c r="G82" s="63" t="s">
        <v>350</v>
      </c>
      <c r="H82" s="64">
        <f t="shared" si="414"/>
        <v>0</v>
      </c>
      <c r="I82" s="63" t="s">
        <v>350</v>
      </c>
      <c r="J82" s="64">
        <f t="shared" si="415"/>
        <v>0</v>
      </c>
      <c r="K82" s="63" t="s">
        <v>350</v>
      </c>
      <c r="L82" s="64">
        <f t="shared" si="416"/>
        <v>0</v>
      </c>
      <c r="M82" s="63" t="s">
        <v>350</v>
      </c>
      <c r="N82" s="64">
        <f t="shared" si="417"/>
        <v>0</v>
      </c>
      <c r="O82" s="63" t="s">
        <v>375</v>
      </c>
      <c r="P82" s="64">
        <f t="shared" si="418"/>
        <v>40</v>
      </c>
      <c r="Q82" s="63" t="s">
        <v>350</v>
      </c>
      <c r="R82" s="64">
        <f t="shared" si="419"/>
        <v>0</v>
      </c>
      <c r="S82" s="63" t="s">
        <v>350</v>
      </c>
      <c r="T82" s="64">
        <f t="shared" si="420"/>
        <v>0</v>
      </c>
      <c r="U82" s="63" t="s">
        <v>350</v>
      </c>
      <c r="V82" s="64">
        <f t="shared" si="421"/>
        <v>0</v>
      </c>
      <c r="W82" s="63" t="s">
        <v>350</v>
      </c>
      <c r="X82" s="64">
        <f t="shared" si="422"/>
        <v>0</v>
      </c>
      <c r="Y82" s="63" t="s">
        <v>525</v>
      </c>
      <c r="Z82" s="64">
        <f t="shared" si="423"/>
        <v>0</v>
      </c>
      <c r="AA82" s="63" t="s">
        <v>350</v>
      </c>
      <c r="AB82" s="64">
        <f t="shared" si="424"/>
        <v>0</v>
      </c>
      <c r="AC82" s="65" t="s">
        <v>386</v>
      </c>
      <c r="AD82" s="66">
        <f t="shared" si="425"/>
        <v>25</v>
      </c>
      <c r="AE82" s="65" t="s">
        <v>350</v>
      </c>
      <c r="AF82" s="66">
        <f t="shared" si="426"/>
        <v>0</v>
      </c>
      <c r="AG82" s="65" t="s">
        <v>528</v>
      </c>
      <c r="AH82" s="66">
        <f t="shared" si="427"/>
        <v>0</v>
      </c>
      <c r="AI82" s="67" t="s">
        <v>355</v>
      </c>
      <c r="AJ82" s="68">
        <f t="shared" si="428"/>
        <v>10</v>
      </c>
      <c r="AK82" s="67" t="s">
        <v>355</v>
      </c>
      <c r="AL82" s="68">
        <f t="shared" si="429"/>
        <v>10</v>
      </c>
      <c r="AM82" s="67" t="s">
        <v>362</v>
      </c>
      <c r="AN82" s="68">
        <f t="shared" si="430"/>
        <v>30</v>
      </c>
      <c r="AO82" s="67" t="s">
        <v>363</v>
      </c>
      <c r="AP82" s="68">
        <f t="shared" si="431"/>
        <v>10</v>
      </c>
      <c r="AQ82" s="67" t="s">
        <v>355</v>
      </c>
      <c r="AR82" s="68">
        <f t="shared" si="432"/>
        <v>15</v>
      </c>
      <c r="AS82" s="67" t="s">
        <v>366</v>
      </c>
      <c r="AT82" s="68">
        <f t="shared" si="433"/>
        <v>0</v>
      </c>
      <c r="AU82" s="67" t="s">
        <v>368</v>
      </c>
      <c r="AV82" s="68">
        <f t="shared" si="434"/>
        <v>0</v>
      </c>
      <c r="AW82" s="69" t="s">
        <v>370</v>
      </c>
      <c r="AX82" s="70">
        <f t="shared" si="435"/>
        <v>20</v>
      </c>
      <c r="AY82" s="69" t="s">
        <v>527</v>
      </c>
      <c r="AZ82" s="70">
        <f t="shared" si="436"/>
        <v>0</v>
      </c>
      <c r="BA82" s="71" t="s">
        <v>349</v>
      </c>
      <c r="BB82" s="72">
        <f t="shared" si="437"/>
        <v>20</v>
      </c>
      <c r="BC82" s="71" t="s">
        <v>382</v>
      </c>
      <c r="BD82" s="72">
        <f t="shared" si="438"/>
        <v>0</v>
      </c>
      <c r="BE82" s="73" t="s">
        <v>349</v>
      </c>
      <c r="BF82" s="74">
        <f t="shared" si="439"/>
        <v>25</v>
      </c>
      <c r="BG82" s="73" t="s">
        <v>349</v>
      </c>
      <c r="BH82" s="74">
        <f t="shared" si="440"/>
        <v>15</v>
      </c>
      <c r="BI82" s="44" t="s">
        <v>351</v>
      </c>
      <c r="BJ82" s="44">
        <f t="shared" si="441"/>
        <v>0</v>
      </c>
      <c r="BK82" s="75" t="s">
        <v>542</v>
      </c>
      <c r="BL82" s="44">
        <f t="shared" si="442"/>
        <v>5</v>
      </c>
      <c r="BM82" s="75" t="s">
        <v>542</v>
      </c>
      <c r="BN82" s="44">
        <f t="shared" si="443"/>
        <v>5</v>
      </c>
      <c r="BO82" s="44" t="s">
        <v>351</v>
      </c>
      <c r="BP82" s="44">
        <f t="shared" si="444"/>
        <v>0</v>
      </c>
      <c r="BQ82" s="44" t="s">
        <v>351</v>
      </c>
      <c r="BR82" s="44">
        <f t="shared" si="445"/>
        <v>0</v>
      </c>
      <c r="BS82" s="45" t="s">
        <v>350</v>
      </c>
      <c r="BT82" s="45">
        <f t="shared" si="446"/>
        <v>0</v>
      </c>
      <c r="BU82" s="45" t="s">
        <v>349</v>
      </c>
      <c r="BV82" s="45">
        <f t="shared" si="447"/>
        <v>5</v>
      </c>
      <c r="BW82" s="56">
        <f>F82+H82+J82+L82+N82+P82+R82+T82+V82+X82+Z82+AB82+AD82+AF82+AH82+AJ82+AL82+AN82+AP82+AR82+AT82+AV82+AX82+AZ82+BB82+BD82+BF82+BH82+BJ82+BL82+BN82+BP82+BR82+BT82+BV82</f>
        <v>235</v>
      </c>
    </row>
    <row r="83" spans="1:75" ht="14.5" x14ac:dyDescent="0.35">
      <c r="A83" s="54">
        <v>13000</v>
      </c>
      <c r="B83" s="8" t="s">
        <v>406</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49"/>
      <c r="AJ83" s="49"/>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56"/>
    </row>
    <row r="84" spans="1:75" ht="87" x14ac:dyDescent="0.35">
      <c r="A84" s="54" t="s">
        <v>210</v>
      </c>
      <c r="B84" s="80" t="s">
        <v>3</v>
      </c>
      <c r="C84" s="11" t="s">
        <v>0</v>
      </c>
      <c r="D84" s="11" t="s">
        <v>77</v>
      </c>
      <c r="E84" s="63" t="s">
        <v>350</v>
      </c>
      <c r="F84" s="64">
        <f>IF(E84="ano",F$7,F$8)</f>
        <v>0</v>
      </c>
      <c r="G84" s="63" t="s">
        <v>350</v>
      </c>
      <c r="H84" s="64">
        <f>IF(G84="ano",H$7,H$8)</f>
        <v>0</v>
      </c>
      <c r="I84" s="63" t="s">
        <v>350</v>
      </c>
      <c r="J84" s="64">
        <f>IF(I84="ano",J$7,J$8)</f>
        <v>0</v>
      </c>
      <c r="K84" s="63" t="s">
        <v>350</v>
      </c>
      <c r="L84" s="64">
        <f>VLOOKUP(K84,$K$6:$L$9,2,FALSE)</f>
        <v>0</v>
      </c>
      <c r="M84" s="63" t="s">
        <v>350</v>
      </c>
      <c r="N84" s="64">
        <f>VLOOKUP(M84,$M$6:$N$9,2,FALSE)</f>
        <v>0</v>
      </c>
      <c r="O84" s="63" t="s">
        <v>350</v>
      </c>
      <c r="P84" s="64">
        <f>VLOOKUP(O84,$O$6:$P$9,2,FALSE)</f>
        <v>0</v>
      </c>
      <c r="Q84" s="63" t="s">
        <v>350</v>
      </c>
      <c r="R84" s="64">
        <f>IF(Q84="ano",R$7,R$8)</f>
        <v>0</v>
      </c>
      <c r="S84" s="63" t="s">
        <v>350</v>
      </c>
      <c r="T84" s="64">
        <f>IF(S84="ano",T$7,T$8)</f>
        <v>0</v>
      </c>
      <c r="U84" s="63" t="s">
        <v>350</v>
      </c>
      <c r="V84" s="64">
        <f>IF(U84="ano",V$7,V$8)</f>
        <v>0</v>
      </c>
      <c r="W84" s="63" t="s">
        <v>349</v>
      </c>
      <c r="X84" s="64">
        <f>IF(W84="ano",X$7,X$8)</f>
        <v>10</v>
      </c>
      <c r="Y84" s="63" t="s">
        <v>525</v>
      </c>
      <c r="Z84" s="64">
        <f>VLOOKUP(Y84,$Y$10:$Z$15,2,FALSE)</f>
        <v>0</v>
      </c>
      <c r="AA84" s="63" t="s">
        <v>350</v>
      </c>
      <c r="AB84" s="64">
        <f>IF(AA84="ano",AB$7,AB$8)</f>
        <v>0</v>
      </c>
      <c r="AC84" s="65" t="s">
        <v>361</v>
      </c>
      <c r="AD84" s="66">
        <f>VLOOKUP(AC84,$AC$10:$AD$15,2,FALSE)</f>
        <v>0</v>
      </c>
      <c r="AE84" s="65" t="s">
        <v>350</v>
      </c>
      <c r="AF84" s="66">
        <f>IF(AE84="ano",AF$7,AF$8)</f>
        <v>0</v>
      </c>
      <c r="AG84" s="65" t="s">
        <v>528</v>
      </c>
      <c r="AH84" s="66">
        <f>VLOOKUP(AG84,$AG$10:$AH$13,2,FALSE)</f>
        <v>0</v>
      </c>
      <c r="AI84" s="67" t="s">
        <v>357</v>
      </c>
      <c r="AJ84" s="68">
        <f>VLOOKUP(AI84,$AI$10:$AJ$14,2,FALSE)</f>
        <v>0</v>
      </c>
      <c r="AK84" s="67" t="s">
        <v>357</v>
      </c>
      <c r="AL84" s="68">
        <f>VLOOKUP(AK84,$AK$10:$AL$14,2,FALSE)</f>
        <v>0</v>
      </c>
      <c r="AM84" s="67" t="s">
        <v>357</v>
      </c>
      <c r="AN84" s="68">
        <f>VLOOKUP(AM84,$AM$10:$AN$14,2,FALSE)</f>
        <v>0</v>
      </c>
      <c r="AO84" s="67" t="s">
        <v>363</v>
      </c>
      <c r="AP84" s="68">
        <f>IF(AO84="pozitivní",AP$7,AP$8)</f>
        <v>10</v>
      </c>
      <c r="AQ84" s="67" t="s">
        <v>356</v>
      </c>
      <c r="AR84" s="68">
        <f>VLOOKUP(AQ84,$AQ$10:$AR$13,2,FALSE)</f>
        <v>10</v>
      </c>
      <c r="AS84" s="67" t="s">
        <v>367</v>
      </c>
      <c r="AT84" s="68">
        <f>VLOOKUP(AS84,$AS$10:$AT$13,2,FALSE)</f>
        <v>-5</v>
      </c>
      <c r="AU84" s="67" t="s">
        <v>369</v>
      </c>
      <c r="AV84" s="68">
        <f>VLOOKUP(AU84,$AU$10:$AV$13,2,FALSE)</f>
        <v>-5</v>
      </c>
      <c r="AW84" s="69" t="s">
        <v>527</v>
      </c>
      <c r="AX84" s="70">
        <f>VLOOKUP(AW84,$AW$10:$AX$16,2,FALSE)</f>
        <v>0</v>
      </c>
      <c r="AY84" s="69" t="s">
        <v>372</v>
      </c>
      <c r="AZ84" s="70">
        <f>VLOOKUP(AY84,$AY$10:$AZ$16,2,FALSE)</f>
        <v>5</v>
      </c>
      <c r="BA84" s="71" t="s">
        <v>349</v>
      </c>
      <c r="BB84" s="72">
        <f>IF(BA84="ano",BB$7,BB$8)</f>
        <v>20</v>
      </c>
      <c r="BC84" s="71" t="s">
        <v>382</v>
      </c>
      <c r="BD84" s="72">
        <f>VLOOKUP(BC84,$BC$10:$BD$13,2,FALSE)</f>
        <v>0</v>
      </c>
      <c r="BE84" s="73" t="s">
        <v>349</v>
      </c>
      <c r="BF84" s="74">
        <f>IF(BE84="ano",BF$7,BF$8)</f>
        <v>25</v>
      </c>
      <c r="BG84" s="73" t="s">
        <v>350</v>
      </c>
      <c r="BH84" s="74">
        <f>IF(BG84="ano",BH$7,BH$8)</f>
        <v>0</v>
      </c>
      <c r="BI84" s="44" t="s">
        <v>351</v>
      </c>
      <c r="BJ84" s="44">
        <f>IF(BI84="ano",BJ$7,BJ$8)</f>
        <v>0</v>
      </c>
      <c r="BK84" s="75" t="s">
        <v>541</v>
      </c>
      <c r="BL84" s="44">
        <f>VLOOKUP(BK84,$BK$10:$BL$13,2,FALSE)</f>
        <v>20</v>
      </c>
      <c r="BM84" s="75" t="s">
        <v>541</v>
      </c>
      <c r="BN84" s="44">
        <f>VLOOKUP(BM84,$BM$10:$BN$13,2,FALSE)</f>
        <v>20</v>
      </c>
      <c r="BO84" s="44" t="s">
        <v>351</v>
      </c>
      <c r="BP84" s="44">
        <f>IF(BO84="ano",BP$7,BP$8)</f>
        <v>0</v>
      </c>
      <c r="BQ84" s="44" t="s">
        <v>351</v>
      </c>
      <c r="BR84" s="44">
        <f>IF(BQ84="ano",BR$7,BR$8)</f>
        <v>0</v>
      </c>
      <c r="BS84" s="45" t="s">
        <v>349</v>
      </c>
      <c r="BT84" s="45">
        <f>IF(BS84="ano",BT$7,BT$8)</f>
        <v>20</v>
      </c>
      <c r="BU84" s="45" t="s">
        <v>350</v>
      </c>
      <c r="BV84" s="45">
        <f>IF(BU84="ano",BV$7,BV$8)</f>
        <v>0</v>
      </c>
      <c r="BW84" s="56">
        <f>F84+H84+J84+L84+N84+P84+R84+T84+V84+X84+Z84+AB84+AD84+AF84+AH84+AJ84+AL84+AN84+AP84+AR84+AT84+AV84+AX84+AZ84+BB84+BD84+BF84+BH84+BJ84+BL84+BN84+BP84+BR84+BT84+BV84</f>
        <v>130</v>
      </c>
    </row>
    <row r="85" spans="1:75" ht="29" x14ac:dyDescent="0.35">
      <c r="A85" s="54">
        <v>14000</v>
      </c>
      <c r="B85" s="8" t="s">
        <v>407</v>
      </c>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49"/>
      <c r="AJ85" s="49"/>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56"/>
    </row>
    <row r="86" spans="1:75" ht="87" x14ac:dyDescent="0.35">
      <c r="A86" s="54" t="s">
        <v>211</v>
      </c>
      <c r="B86" s="80" t="s">
        <v>37</v>
      </c>
      <c r="C86" s="11" t="s">
        <v>1</v>
      </c>
      <c r="D86" s="11" t="s">
        <v>77</v>
      </c>
      <c r="E86" s="63" t="s">
        <v>350</v>
      </c>
      <c r="F86" s="64">
        <f t="shared" ref="F86:F90" si="448">IF(E86="ano",F$7,F$8)</f>
        <v>0</v>
      </c>
      <c r="G86" s="63" t="s">
        <v>350</v>
      </c>
      <c r="H86" s="64">
        <f t="shared" ref="H86:H90" si="449">IF(G86="ano",H$7,H$8)</f>
        <v>0</v>
      </c>
      <c r="I86" s="63" t="s">
        <v>349</v>
      </c>
      <c r="J86" s="64">
        <f t="shared" ref="J86:J90" si="450">IF(I86="ano",J$7,J$8)</f>
        <v>10</v>
      </c>
      <c r="K86" s="63" t="s">
        <v>350</v>
      </c>
      <c r="L86" s="64">
        <f t="shared" ref="L86:L90" si="451">VLOOKUP(K86,$K$6:$L$9,2,FALSE)</f>
        <v>0</v>
      </c>
      <c r="M86" s="63" t="s">
        <v>350</v>
      </c>
      <c r="N86" s="64">
        <f t="shared" ref="N86:N90" si="452">VLOOKUP(M86,$M$6:$N$9,2,FALSE)</f>
        <v>0</v>
      </c>
      <c r="O86" s="63" t="s">
        <v>375</v>
      </c>
      <c r="P86" s="64">
        <f t="shared" ref="P86:P90" si="453">VLOOKUP(O86,$O$6:$P$9,2,FALSE)</f>
        <v>40</v>
      </c>
      <c r="Q86" s="63" t="s">
        <v>350</v>
      </c>
      <c r="R86" s="64">
        <f t="shared" ref="R86:R90" si="454">IF(Q86="ano",R$7,R$8)</f>
        <v>0</v>
      </c>
      <c r="S86" s="63" t="s">
        <v>350</v>
      </c>
      <c r="T86" s="64">
        <f t="shared" ref="T86:T90" si="455">IF(S86="ano",T$7,T$8)</f>
        <v>0</v>
      </c>
      <c r="U86" s="63" t="s">
        <v>350</v>
      </c>
      <c r="V86" s="64">
        <f t="shared" ref="V86:V90" si="456">IF(U86="ano",V$7,V$8)</f>
        <v>0</v>
      </c>
      <c r="W86" s="63" t="s">
        <v>350</v>
      </c>
      <c r="X86" s="64">
        <f t="shared" ref="X86:X90" si="457">IF(W86="ano",X$7,X$8)</f>
        <v>0</v>
      </c>
      <c r="Y86" s="63" t="s">
        <v>525</v>
      </c>
      <c r="Z86" s="64">
        <f t="shared" ref="Z86:Z90" si="458">VLOOKUP(Y86,$Y$10:$Z$15,2,FALSE)</f>
        <v>0</v>
      </c>
      <c r="AA86" s="63" t="s">
        <v>350</v>
      </c>
      <c r="AB86" s="64">
        <f t="shared" ref="AB86:AB90" si="459">IF(AA86="ano",AB$7,AB$8)</f>
        <v>0</v>
      </c>
      <c r="AC86" s="65" t="s">
        <v>361</v>
      </c>
      <c r="AD86" s="66">
        <f t="shared" ref="AD86:AD90" si="460">VLOOKUP(AC86,$AC$10:$AD$15,2,FALSE)</f>
        <v>0</v>
      </c>
      <c r="AE86" s="65" t="s">
        <v>350</v>
      </c>
      <c r="AF86" s="66">
        <f t="shared" ref="AF86:AF90" si="461">IF(AE86="ano",AF$7,AF$8)</f>
        <v>0</v>
      </c>
      <c r="AG86" s="65" t="s">
        <v>528</v>
      </c>
      <c r="AH86" s="66">
        <f t="shared" ref="AH86:AH90" si="462">VLOOKUP(AG86,$AG$10:$AH$13,2,FALSE)</f>
        <v>0</v>
      </c>
      <c r="AI86" s="67" t="s">
        <v>355</v>
      </c>
      <c r="AJ86" s="68">
        <f t="shared" ref="AJ86:AJ90" si="463">VLOOKUP(AI86,$AI$10:$AJ$14,2,FALSE)</f>
        <v>10</v>
      </c>
      <c r="AK86" s="67" t="s">
        <v>355</v>
      </c>
      <c r="AL86" s="68">
        <f t="shared" ref="AL86:AL90" si="464">VLOOKUP(AK86,$AK$10:$AL$14,2,FALSE)</f>
        <v>10</v>
      </c>
      <c r="AM86" s="67" t="s">
        <v>362</v>
      </c>
      <c r="AN86" s="68">
        <f t="shared" ref="AN86:AN90" si="465">VLOOKUP(AM86,$AM$10:$AN$14,2,FALSE)</f>
        <v>30</v>
      </c>
      <c r="AO86" s="67" t="s">
        <v>363</v>
      </c>
      <c r="AP86" s="68">
        <f t="shared" ref="AP86:AP90" si="466">IF(AO86="pozitivní",AP$7,AP$8)</f>
        <v>10</v>
      </c>
      <c r="AQ86" s="67" t="s">
        <v>355</v>
      </c>
      <c r="AR86" s="68">
        <f t="shared" ref="AR86:AR90" si="467">VLOOKUP(AQ86,$AQ$10:$AR$13,2,FALSE)</f>
        <v>15</v>
      </c>
      <c r="AS86" s="67" t="s">
        <v>367</v>
      </c>
      <c r="AT86" s="68">
        <f t="shared" ref="AT86:AT90" si="468">VLOOKUP(AS86,$AS$10:$AT$13,2,FALSE)</f>
        <v>-5</v>
      </c>
      <c r="AU86" s="67" t="s">
        <v>368</v>
      </c>
      <c r="AV86" s="68">
        <f t="shared" ref="AV86:AV90" si="469">VLOOKUP(AU86,$AU$10:$AV$13,2,FALSE)</f>
        <v>0</v>
      </c>
      <c r="AW86" s="69" t="s">
        <v>372</v>
      </c>
      <c r="AX86" s="70">
        <f t="shared" ref="AX86:AX90" si="470">VLOOKUP(AW86,$AW$10:$AX$16,2,FALSE)</f>
        <v>10</v>
      </c>
      <c r="AY86" s="69" t="s">
        <v>527</v>
      </c>
      <c r="AZ86" s="70">
        <f t="shared" ref="AZ86:AZ90" si="471">VLOOKUP(AY86,$AY$10:$AZ$16,2,FALSE)</f>
        <v>0</v>
      </c>
      <c r="BA86" s="71" t="s">
        <v>349</v>
      </c>
      <c r="BB86" s="72">
        <f t="shared" ref="BB86:BB90" si="472">IF(BA86="ano",BB$7,BB$8)</f>
        <v>20</v>
      </c>
      <c r="BC86" s="71" t="s">
        <v>382</v>
      </c>
      <c r="BD86" s="72">
        <f t="shared" ref="BD86:BD90" si="473">VLOOKUP(BC86,$BC$10:$BD$13,2,FALSE)</f>
        <v>0</v>
      </c>
      <c r="BE86" s="73" t="s">
        <v>349</v>
      </c>
      <c r="BF86" s="74">
        <f t="shared" ref="BF86:BF90" si="474">IF(BE86="ano",BF$7,BF$8)</f>
        <v>25</v>
      </c>
      <c r="BG86" s="73" t="s">
        <v>349</v>
      </c>
      <c r="BH86" s="74">
        <f t="shared" ref="BH86:BH90" si="475">IF(BG86="ano",BH$7,BH$8)</f>
        <v>15</v>
      </c>
      <c r="BI86" s="44" t="s">
        <v>351</v>
      </c>
      <c r="BJ86" s="44">
        <f t="shared" ref="BJ86:BJ90" si="476">IF(BI86="ano",BJ$7,BJ$8)</f>
        <v>0</v>
      </c>
      <c r="BK86" s="75" t="s">
        <v>542</v>
      </c>
      <c r="BL86" s="44">
        <f t="shared" ref="BL86:BL90" si="477">VLOOKUP(BK86,$BK$10:$BL$13,2,FALSE)</f>
        <v>5</v>
      </c>
      <c r="BM86" s="75" t="s">
        <v>542</v>
      </c>
      <c r="BN86" s="44">
        <f t="shared" ref="BN86:BN90" si="478">VLOOKUP(BM86,$BM$10:$BN$13,2,FALSE)</f>
        <v>5</v>
      </c>
      <c r="BO86" s="44" t="s">
        <v>351</v>
      </c>
      <c r="BP86" s="44">
        <f t="shared" ref="BP86:BP90" si="479">IF(BO86="ano",BP$7,BP$8)</f>
        <v>0</v>
      </c>
      <c r="BQ86" s="44" t="s">
        <v>351</v>
      </c>
      <c r="BR86" s="44">
        <f t="shared" ref="BR86:BR90" si="480">IF(BQ86="ano",BR$7,BR$8)</f>
        <v>0</v>
      </c>
      <c r="BS86" s="45" t="s">
        <v>350</v>
      </c>
      <c r="BT86" s="45">
        <f t="shared" ref="BT86:BT90" si="481">IF(BS86="ano",BT$7,BT$8)</f>
        <v>0</v>
      </c>
      <c r="BU86" s="45" t="s">
        <v>350</v>
      </c>
      <c r="BV86" s="45">
        <f t="shared" ref="BV86:BV90" si="482">IF(BU86="ano",BV$7,BV$8)</f>
        <v>0</v>
      </c>
      <c r="BW86" s="56">
        <f>F86+H86+J86+L86+N86+P86+R86+T86+V86+X86+Z86+AB86+AD86+AF86+AH86+AJ86+AL86+AN86+AP86+AR86+AT86+AV86+AX86+AZ86+BB86+BD86+BF86+BH86+BJ86+BL86+BN86+BP86+BR86+BT86+BV86</f>
        <v>200</v>
      </c>
    </row>
    <row r="87" spans="1:75" ht="58" x14ac:dyDescent="0.35">
      <c r="A87" s="54" t="s">
        <v>212</v>
      </c>
      <c r="B87" s="56" t="s">
        <v>150</v>
      </c>
      <c r="C87" s="11" t="s">
        <v>1</v>
      </c>
      <c r="D87" s="11" t="s">
        <v>78</v>
      </c>
      <c r="E87" s="63" t="s">
        <v>350</v>
      </c>
      <c r="F87" s="64">
        <f t="shared" si="448"/>
        <v>0</v>
      </c>
      <c r="G87" s="63" t="s">
        <v>350</v>
      </c>
      <c r="H87" s="64">
        <f t="shared" si="449"/>
        <v>0</v>
      </c>
      <c r="I87" s="63" t="s">
        <v>350</v>
      </c>
      <c r="J87" s="64">
        <f t="shared" si="450"/>
        <v>0</v>
      </c>
      <c r="K87" s="63" t="s">
        <v>350</v>
      </c>
      <c r="L87" s="64">
        <f t="shared" si="451"/>
        <v>0</v>
      </c>
      <c r="M87" s="63" t="s">
        <v>350</v>
      </c>
      <c r="N87" s="64">
        <f t="shared" si="452"/>
        <v>0</v>
      </c>
      <c r="O87" s="63" t="s">
        <v>350</v>
      </c>
      <c r="P87" s="64">
        <f t="shared" si="453"/>
        <v>0</v>
      </c>
      <c r="Q87" s="63" t="s">
        <v>350</v>
      </c>
      <c r="R87" s="64">
        <f t="shared" si="454"/>
        <v>0</v>
      </c>
      <c r="S87" s="63" t="s">
        <v>350</v>
      </c>
      <c r="T87" s="64">
        <f t="shared" si="455"/>
        <v>0</v>
      </c>
      <c r="U87" s="63" t="s">
        <v>349</v>
      </c>
      <c r="V87" s="64">
        <f t="shared" si="456"/>
        <v>10</v>
      </c>
      <c r="W87" s="63" t="s">
        <v>350</v>
      </c>
      <c r="X87" s="64">
        <f t="shared" si="457"/>
        <v>0</v>
      </c>
      <c r="Y87" s="63" t="s">
        <v>525</v>
      </c>
      <c r="Z87" s="64">
        <f t="shared" si="458"/>
        <v>0</v>
      </c>
      <c r="AA87" s="63" t="s">
        <v>350</v>
      </c>
      <c r="AB87" s="64">
        <f t="shared" si="459"/>
        <v>0</v>
      </c>
      <c r="AC87" s="65" t="s">
        <v>526</v>
      </c>
      <c r="AD87" s="66">
        <f t="shared" si="460"/>
        <v>0</v>
      </c>
      <c r="AE87" s="65" t="s">
        <v>350</v>
      </c>
      <c r="AF87" s="66">
        <f t="shared" si="461"/>
        <v>0</v>
      </c>
      <c r="AG87" s="65" t="s">
        <v>529</v>
      </c>
      <c r="AH87" s="66">
        <f t="shared" si="462"/>
        <v>5</v>
      </c>
      <c r="AI87" s="67" t="s">
        <v>356</v>
      </c>
      <c r="AJ87" s="68">
        <f t="shared" si="463"/>
        <v>5</v>
      </c>
      <c r="AK87" s="67" t="s">
        <v>356</v>
      </c>
      <c r="AL87" s="68">
        <f t="shared" si="464"/>
        <v>5</v>
      </c>
      <c r="AM87" s="67" t="s">
        <v>356</v>
      </c>
      <c r="AN87" s="68">
        <f t="shared" si="465"/>
        <v>15</v>
      </c>
      <c r="AO87" s="67" t="s">
        <v>363</v>
      </c>
      <c r="AP87" s="68">
        <f t="shared" si="466"/>
        <v>10</v>
      </c>
      <c r="AQ87" s="67" t="s">
        <v>357</v>
      </c>
      <c r="AR87" s="68">
        <f t="shared" si="467"/>
        <v>0</v>
      </c>
      <c r="AS87" s="67" t="s">
        <v>366</v>
      </c>
      <c r="AT87" s="68">
        <f t="shared" si="468"/>
        <v>0</v>
      </c>
      <c r="AU87" s="67" t="s">
        <v>364</v>
      </c>
      <c r="AV87" s="68">
        <f t="shared" si="469"/>
        <v>5</v>
      </c>
      <c r="AW87" s="69" t="s">
        <v>527</v>
      </c>
      <c r="AX87" s="70">
        <f t="shared" si="470"/>
        <v>0</v>
      </c>
      <c r="AY87" s="69" t="s">
        <v>370</v>
      </c>
      <c r="AZ87" s="70">
        <f t="shared" si="471"/>
        <v>15</v>
      </c>
      <c r="BA87" s="71" t="s">
        <v>350</v>
      </c>
      <c r="BB87" s="72">
        <f t="shared" si="472"/>
        <v>0</v>
      </c>
      <c r="BC87" s="71" t="s">
        <v>382</v>
      </c>
      <c r="BD87" s="72">
        <f t="shared" si="473"/>
        <v>0</v>
      </c>
      <c r="BE87" s="73" t="s">
        <v>350</v>
      </c>
      <c r="BF87" s="74">
        <f t="shared" si="474"/>
        <v>0</v>
      </c>
      <c r="BG87" s="73" t="s">
        <v>349</v>
      </c>
      <c r="BH87" s="74">
        <f t="shared" si="475"/>
        <v>15</v>
      </c>
      <c r="BI87" s="44" t="s">
        <v>351</v>
      </c>
      <c r="BJ87" s="44">
        <f t="shared" si="476"/>
        <v>0</v>
      </c>
      <c r="BK87" s="75" t="s">
        <v>542</v>
      </c>
      <c r="BL87" s="44">
        <f t="shared" si="477"/>
        <v>5</v>
      </c>
      <c r="BM87" s="75" t="s">
        <v>542</v>
      </c>
      <c r="BN87" s="44">
        <f t="shared" si="478"/>
        <v>5</v>
      </c>
      <c r="BO87" s="44" t="s">
        <v>351</v>
      </c>
      <c r="BP87" s="44">
        <f t="shared" si="479"/>
        <v>0</v>
      </c>
      <c r="BQ87" s="44" t="s">
        <v>351</v>
      </c>
      <c r="BR87" s="44">
        <f t="shared" si="480"/>
        <v>0</v>
      </c>
      <c r="BS87" s="45" t="s">
        <v>349</v>
      </c>
      <c r="BT87" s="45">
        <f t="shared" si="481"/>
        <v>20</v>
      </c>
      <c r="BU87" s="45" t="s">
        <v>350</v>
      </c>
      <c r="BV87" s="45">
        <f t="shared" si="482"/>
        <v>0</v>
      </c>
      <c r="BW87" s="56">
        <f>F87+H87+J87+L87+N87+P87+R87+T87+V87+X87+Z87+AB87+AD87+AF87+AH87+AJ87+AL87+AN87+AP87+AR87+AT87+AV87+AX87+AZ87+BB87+BD87+BF87+BH87+BJ87+BL87+BN87+BP87+BR87+BT87+BV87</f>
        <v>115</v>
      </c>
    </row>
    <row r="88" spans="1:75" ht="58" x14ac:dyDescent="0.35">
      <c r="A88" s="54" t="s">
        <v>213</v>
      </c>
      <c r="B88" s="55" t="s">
        <v>38</v>
      </c>
      <c r="C88" s="11" t="s">
        <v>79</v>
      </c>
      <c r="D88" s="11" t="s">
        <v>78</v>
      </c>
      <c r="E88" s="63" t="s">
        <v>350</v>
      </c>
      <c r="F88" s="64">
        <f t="shared" si="448"/>
        <v>0</v>
      </c>
      <c r="G88" s="63" t="s">
        <v>350</v>
      </c>
      <c r="H88" s="64">
        <f t="shared" si="449"/>
        <v>0</v>
      </c>
      <c r="I88" s="63" t="s">
        <v>350</v>
      </c>
      <c r="J88" s="64">
        <f t="shared" si="450"/>
        <v>0</v>
      </c>
      <c r="K88" s="63" t="s">
        <v>350</v>
      </c>
      <c r="L88" s="64">
        <f t="shared" si="451"/>
        <v>0</v>
      </c>
      <c r="M88" s="63" t="s">
        <v>350</v>
      </c>
      <c r="N88" s="64">
        <f t="shared" si="452"/>
        <v>0</v>
      </c>
      <c r="O88" s="63" t="s">
        <v>350</v>
      </c>
      <c r="P88" s="64">
        <f t="shared" si="453"/>
        <v>0</v>
      </c>
      <c r="Q88" s="63" t="s">
        <v>349</v>
      </c>
      <c r="R88" s="64">
        <f t="shared" si="454"/>
        <v>30</v>
      </c>
      <c r="S88" s="63" t="s">
        <v>350</v>
      </c>
      <c r="T88" s="64">
        <f t="shared" si="455"/>
        <v>0</v>
      </c>
      <c r="U88" s="63" t="s">
        <v>349</v>
      </c>
      <c r="V88" s="64">
        <f t="shared" si="456"/>
        <v>10</v>
      </c>
      <c r="W88" s="63" t="s">
        <v>350</v>
      </c>
      <c r="X88" s="64">
        <f t="shared" si="457"/>
        <v>0</v>
      </c>
      <c r="Y88" s="63" t="s">
        <v>525</v>
      </c>
      <c r="Z88" s="64">
        <f t="shared" si="458"/>
        <v>0</v>
      </c>
      <c r="AA88" s="63" t="s">
        <v>350</v>
      </c>
      <c r="AB88" s="64">
        <f t="shared" si="459"/>
        <v>0</v>
      </c>
      <c r="AC88" s="65" t="s">
        <v>526</v>
      </c>
      <c r="AD88" s="66">
        <f t="shared" si="460"/>
        <v>0</v>
      </c>
      <c r="AE88" s="65" t="s">
        <v>350</v>
      </c>
      <c r="AF88" s="66">
        <f t="shared" si="461"/>
        <v>0</v>
      </c>
      <c r="AG88" s="65" t="s">
        <v>529</v>
      </c>
      <c r="AH88" s="66">
        <f t="shared" si="462"/>
        <v>5</v>
      </c>
      <c r="AI88" s="67" t="s">
        <v>355</v>
      </c>
      <c r="AJ88" s="68">
        <f t="shared" si="463"/>
        <v>10</v>
      </c>
      <c r="AK88" s="67" t="s">
        <v>355</v>
      </c>
      <c r="AL88" s="68">
        <f t="shared" si="464"/>
        <v>10</v>
      </c>
      <c r="AM88" s="67" t="s">
        <v>362</v>
      </c>
      <c r="AN88" s="68">
        <f t="shared" si="465"/>
        <v>30</v>
      </c>
      <c r="AO88" s="67" t="s">
        <v>363</v>
      </c>
      <c r="AP88" s="68">
        <f t="shared" si="466"/>
        <v>10</v>
      </c>
      <c r="AQ88" s="67" t="s">
        <v>355</v>
      </c>
      <c r="AR88" s="68">
        <f t="shared" si="467"/>
        <v>15</v>
      </c>
      <c r="AS88" s="67" t="s">
        <v>367</v>
      </c>
      <c r="AT88" s="68">
        <f t="shared" si="468"/>
        <v>-5</v>
      </c>
      <c r="AU88" s="67" t="s">
        <v>368</v>
      </c>
      <c r="AV88" s="68">
        <f t="shared" si="469"/>
        <v>0</v>
      </c>
      <c r="AW88" s="69" t="s">
        <v>372</v>
      </c>
      <c r="AX88" s="70">
        <f t="shared" si="470"/>
        <v>10</v>
      </c>
      <c r="AY88" s="69" t="s">
        <v>527</v>
      </c>
      <c r="AZ88" s="70">
        <f t="shared" si="471"/>
        <v>0</v>
      </c>
      <c r="BA88" s="71" t="s">
        <v>349</v>
      </c>
      <c r="BB88" s="72">
        <f t="shared" si="472"/>
        <v>20</v>
      </c>
      <c r="BC88" s="71" t="s">
        <v>382</v>
      </c>
      <c r="BD88" s="72">
        <f t="shared" si="473"/>
        <v>0</v>
      </c>
      <c r="BE88" s="73" t="s">
        <v>349</v>
      </c>
      <c r="BF88" s="74">
        <f t="shared" si="474"/>
        <v>25</v>
      </c>
      <c r="BG88" s="73" t="s">
        <v>349</v>
      </c>
      <c r="BH88" s="74">
        <f t="shared" si="475"/>
        <v>15</v>
      </c>
      <c r="BI88" s="44" t="s">
        <v>351</v>
      </c>
      <c r="BJ88" s="44">
        <f t="shared" si="476"/>
        <v>0</v>
      </c>
      <c r="BK88" s="75" t="s">
        <v>542</v>
      </c>
      <c r="BL88" s="44">
        <f t="shared" si="477"/>
        <v>5</v>
      </c>
      <c r="BM88" s="75" t="s">
        <v>542</v>
      </c>
      <c r="BN88" s="44">
        <f t="shared" si="478"/>
        <v>5</v>
      </c>
      <c r="BO88" s="44" t="s">
        <v>351</v>
      </c>
      <c r="BP88" s="44">
        <f t="shared" si="479"/>
        <v>0</v>
      </c>
      <c r="BQ88" s="44" t="s">
        <v>351</v>
      </c>
      <c r="BR88" s="44">
        <f t="shared" si="480"/>
        <v>0</v>
      </c>
      <c r="BS88" s="45" t="s">
        <v>350</v>
      </c>
      <c r="BT88" s="45">
        <f t="shared" si="481"/>
        <v>0</v>
      </c>
      <c r="BU88" s="45" t="s">
        <v>350</v>
      </c>
      <c r="BV88" s="45">
        <f t="shared" si="482"/>
        <v>0</v>
      </c>
      <c r="BW88" s="56">
        <f>F88+H88+J88+L88+N88+P88+R88+T88+V88+X88+Z88+AB88+AD88+AF88+AH88+AJ88+AL88+AN88+AP88+AR88+AT88+AV88+AX88+AZ88+BB88+BD88+BF88+BH88+BJ88+BL88+BN88+BP88+BR88+BT88+BV88</f>
        <v>195</v>
      </c>
    </row>
    <row r="89" spans="1:75" ht="87" x14ac:dyDescent="0.35">
      <c r="A89" s="54" t="s">
        <v>214</v>
      </c>
      <c r="B89" s="80" t="s">
        <v>36</v>
      </c>
      <c r="C89" s="11" t="s">
        <v>0</v>
      </c>
      <c r="D89" s="11" t="s">
        <v>77</v>
      </c>
      <c r="E89" s="63" t="s">
        <v>350</v>
      </c>
      <c r="F89" s="64">
        <f t="shared" si="448"/>
        <v>0</v>
      </c>
      <c r="G89" s="63" t="s">
        <v>350</v>
      </c>
      <c r="H89" s="64">
        <f t="shared" si="449"/>
        <v>0</v>
      </c>
      <c r="I89" s="63" t="s">
        <v>350</v>
      </c>
      <c r="J89" s="64">
        <f t="shared" si="450"/>
        <v>0</v>
      </c>
      <c r="K89" s="63" t="s">
        <v>350</v>
      </c>
      <c r="L89" s="64">
        <f t="shared" si="451"/>
        <v>0</v>
      </c>
      <c r="M89" s="63" t="s">
        <v>350</v>
      </c>
      <c r="N89" s="64">
        <f t="shared" si="452"/>
        <v>0</v>
      </c>
      <c r="O89" s="63" t="s">
        <v>375</v>
      </c>
      <c r="P89" s="64">
        <f t="shared" si="453"/>
        <v>40</v>
      </c>
      <c r="Q89" s="63" t="s">
        <v>350</v>
      </c>
      <c r="R89" s="64">
        <f t="shared" si="454"/>
        <v>0</v>
      </c>
      <c r="S89" s="63" t="s">
        <v>350</v>
      </c>
      <c r="T89" s="64">
        <f t="shared" si="455"/>
        <v>0</v>
      </c>
      <c r="U89" s="63" t="s">
        <v>350</v>
      </c>
      <c r="V89" s="64">
        <f t="shared" si="456"/>
        <v>0</v>
      </c>
      <c r="W89" s="63" t="s">
        <v>350</v>
      </c>
      <c r="X89" s="64">
        <f t="shared" si="457"/>
        <v>0</v>
      </c>
      <c r="Y89" s="63" t="s">
        <v>525</v>
      </c>
      <c r="Z89" s="64">
        <f t="shared" si="458"/>
        <v>0</v>
      </c>
      <c r="AA89" s="63" t="s">
        <v>350</v>
      </c>
      <c r="AB89" s="64">
        <f t="shared" si="459"/>
        <v>0</v>
      </c>
      <c r="AC89" s="65" t="s">
        <v>361</v>
      </c>
      <c r="AD89" s="66">
        <f t="shared" si="460"/>
        <v>0</v>
      </c>
      <c r="AE89" s="65" t="s">
        <v>350</v>
      </c>
      <c r="AF89" s="66">
        <f t="shared" si="461"/>
        <v>0</v>
      </c>
      <c r="AG89" s="65" t="s">
        <v>528</v>
      </c>
      <c r="AH89" s="66">
        <f t="shared" si="462"/>
        <v>0</v>
      </c>
      <c r="AI89" s="67" t="s">
        <v>356</v>
      </c>
      <c r="AJ89" s="68">
        <f t="shared" si="463"/>
        <v>5</v>
      </c>
      <c r="AK89" s="67" t="s">
        <v>356</v>
      </c>
      <c r="AL89" s="68">
        <f t="shared" si="464"/>
        <v>5</v>
      </c>
      <c r="AM89" s="67" t="s">
        <v>356</v>
      </c>
      <c r="AN89" s="68">
        <f t="shared" si="465"/>
        <v>15</v>
      </c>
      <c r="AO89" s="67" t="s">
        <v>363</v>
      </c>
      <c r="AP89" s="68">
        <f t="shared" si="466"/>
        <v>10</v>
      </c>
      <c r="AQ89" s="67" t="s">
        <v>356</v>
      </c>
      <c r="AR89" s="68">
        <f t="shared" si="467"/>
        <v>10</v>
      </c>
      <c r="AS89" s="67" t="s">
        <v>367</v>
      </c>
      <c r="AT89" s="68">
        <f t="shared" si="468"/>
        <v>-5</v>
      </c>
      <c r="AU89" s="67" t="s">
        <v>369</v>
      </c>
      <c r="AV89" s="68">
        <f t="shared" si="469"/>
        <v>-5</v>
      </c>
      <c r="AW89" s="69" t="s">
        <v>373</v>
      </c>
      <c r="AX89" s="70">
        <f t="shared" si="470"/>
        <v>5</v>
      </c>
      <c r="AY89" s="69" t="s">
        <v>527</v>
      </c>
      <c r="AZ89" s="70">
        <f t="shared" si="471"/>
        <v>0</v>
      </c>
      <c r="BA89" s="71" t="s">
        <v>349</v>
      </c>
      <c r="BB89" s="72">
        <f t="shared" si="472"/>
        <v>20</v>
      </c>
      <c r="BC89" s="71" t="s">
        <v>382</v>
      </c>
      <c r="BD89" s="72">
        <f t="shared" si="473"/>
        <v>0</v>
      </c>
      <c r="BE89" s="73" t="s">
        <v>349</v>
      </c>
      <c r="BF89" s="74">
        <f t="shared" si="474"/>
        <v>25</v>
      </c>
      <c r="BG89" s="73" t="s">
        <v>350</v>
      </c>
      <c r="BH89" s="74">
        <f t="shared" si="475"/>
        <v>0</v>
      </c>
      <c r="BI89" s="44" t="s">
        <v>351</v>
      </c>
      <c r="BJ89" s="44">
        <f t="shared" si="476"/>
        <v>0</v>
      </c>
      <c r="BK89" s="75" t="s">
        <v>541</v>
      </c>
      <c r="BL89" s="44">
        <f t="shared" si="477"/>
        <v>20</v>
      </c>
      <c r="BM89" s="75" t="s">
        <v>541</v>
      </c>
      <c r="BN89" s="44">
        <f t="shared" si="478"/>
        <v>20</v>
      </c>
      <c r="BO89" s="44" t="s">
        <v>351</v>
      </c>
      <c r="BP89" s="44">
        <f t="shared" si="479"/>
        <v>0</v>
      </c>
      <c r="BQ89" s="44" t="s">
        <v>351</v>
      </c>
      <c r="BR89" s="44">
        <f t="shared" si="480"/>
        <v>0</v>
      </c>
      <c r="BS89" s="45" t="s">
        <v>350</v>
      </c>
      <c r="BT89" s="45">
        <f t="shared" si="481"/>
        <v>0</v>
      </c>
      <c r="BU89" s="45" t="s">
        <v>350</v>
      </c>
      <c r="BV89" s="45">
        <f t="shared" si="482"/>
        <v>0</v>
      </c>
      <c r="BW89" s="56">
        <f>F89+H89+J89+L89+N89+P89+R89+T89+V89+X89+Z89+AB89+AD89+AF89+AH89+AJ89+AL89+AN89+AP89+AR89+AT89+AV89+AX89+AZ89+BB89+BD89+BF89+BH89+BJ89+BL89+BN89+BP89+BR89+BT89+BV89</f>
        <v>165</v>
      </c>
    </row>
    <row r="90" spans="1:75" ht="58" x14ac:dyDescent="0.35">
      <c r="A90" s="54" t="s">
        <v>215</v>
      </c>
      <c r="B90" s="80" t="s">
        <v>35</v>
      </c>
      <c r="C90" s="11" t="s">
        <v>0</v>
      </c>
      <c r="D90" s="11" t="s">
        <v>78</v>
      </c>
      <c r="E90" s="63" t="s">
        <v>350</v>
      </c>
      <c r="F90" s="64">
        <f t="shared" si="448"/>
        <v>0</v>
      </c>
      <c r="G90" s="63" t="s">
        <v>350</v>
      </c>
      <c r="H90" s="64">
        <f t="shared" si="449"/>
        <v>0</v>
      </c>
      <c r="I90" s="63" t="s">
        <v>349</v>
      </c>
      <c r="J90" s="64">
        <f t="shared" si="450"/>
        <v>10</v>
      </c>
      <c r="K90" s="63" t="s">
        <v>350</v>
      </c>
      <c r="L90" s="64">
        <f t="shared" si="451"/>
        <v>0</v>
      </c>
      <c r="M90" s="63" t="s">
        <v>350</v>
      </c>
      <c r="N90" s="64">
        <f t="shared" si="452"/>
        <v>0</v>
      </c>
      <c r="O90" s="63" t="s">
        <v>350</v>
      </c>
      <c r="P90" s="64">
        <f t="shared" si="453"/>
        <v>0</v>
      </c>
      <c r="Q90" s="63" t="s">
        <v>350</v>
      </c>
      <c r="R90" s="64">
        <f t="shared" si="454"/>
        <v>0</v>
      </c>
      <c r="S90" s="63" t="s">
        <v>350</v>
      </c>
      <c r="T90" s="64">
        <f t="shared" si="455"/>
        <v>0</v>
      </c>
      <c r="U90" s="63" t="s">
        <v>349</v>
      </c>
      <c r="V90" s="64">
        <f t="shared" si="456"/>
        <v>10</v>
      </c>
      <c r="W90" s="63" t="s">
        <v>350</v>
      </c>
      <c r="X90" s="64">
        <f t="shared" si="457"/>
        <v>0</v>
      </c>
      <c r="Y90" s="63" t="s">
        <v>525</v>
      </c>
      <c r="Z90" s="64">
        <f t="shared" si="458"/>
        <v>0</v>
      </c>
      <c r="AA90" s="63" t="s">
        <v>350</v>
      </c>
      <c r="AB90" s="64">
        <f t="shared" si="459"/>
        <v>0</v>
      </c>
      <c r="AC90" s="65" t="s">
        <v>526</v>
      </c>
      <c r="AD90" s="66">
        <f t="shared" si="460"/>
        <v>0</v>
      </c>
      <c r="AE90" s="65" t="s">
        <v>350</v>
      </c>
      <c r="AF90" s="66">
        <f t="shared" si="461"/>
        <v>0</v>
      </c>
      <c r="AG90" s="65" t="s">
        <v>530</v>
      </c>
      <c r="AH90" s="66">
        <f t="shared" si="462"/>
        <v>15</v>
      </c>
      <c r="AI90" s="67" t="s">
        <v>356</v>
      </c>
      <c r="AJ90" s="68">
        <f t="shared" si="463"/>
        <v>5</v>
      </c>
      <c r="AK90" s="67" t="s">
        <v>356</v>
      </c>
      <c r="AL90" s="68">
        <f t="shared" si="464"/>
        <v>5</v>
      </c>
      <c r="AM90" s="67" t="s">
        <v>356</v>
      </c>
      <c r="AN90" s="68">
        <f t="shared" si="465"/>
        <v>15</v>
      </c>
      <c r="AO90" s="67" t="s">
        <v>363</v>
      </c>
      <c r="AP90" s="68">
        <f t="shared" si="466"/>
        <v>10</v>
      </c>
      <c r="AQ90" s="67" t="s">
        <v>356</v>
      </c>
      <c r="AR90" s="68">
        <f t="shared" si="467"/>
        <v>10</v>
      </c>
      <c r="AS90" s="67" t="s">
        <v>367</v>
      </c>
      <c r="AT90" s="68">
        <f t="shared" si="468"/>
        <v>-5</v>
      </c>
      <c r="AU90" s="67" t="s">
        <v>369</v>
      </c>
      <c r="AV90" s="68">
        <f t="shared" si="469"/>
        <v>-5</v>
      </c>
      <c r="AW90" s="69" t="s">
        <v>373</v>
      </c>
      <c r="AX90" s="70">
        <f t="shared" si="470"/>
        <v>5</v>
      </c>
      <c r="AY90" s="69" t="s">
        <v>527</v>
      </c>
      <c r="AZ90" s="70">
        <f t="shared" si="471"/>
        <v>0</v>
      </c>
      <c r="BA90" s="71" t="s">
        <v>349</v>
      </c>
      <c r="BB90" s="72">
        <f t="shared" si="472"/>
        <v>20</v>
      </c>
      <c r="BC90" s="71" t="s">
        <v>382</v>
      </c>
      <c r="BD90" s="72">
        <f t="shared" si="473"/>
        <v>0</v>
      </c>
      <c r="BE90" s="73" t="s">
        <v>349</v>
      </c>
      <c r="BF90" s="74">
        <f t="shared" si="474"/>
        <v>25</v>
      </c>
      <c r="BG90" s="73" t="s">
        <v>350</v>
      </c>
      <c r="BH90" s="74">
        <f t="shared" si="475"/>
        <v>0</v>
      </c>
      <c r="BI90" s="44" t="s">
        <v>351</v>
      </c>
      <c r="BJ90" s="44">
        <f t="shared" si="476"/>
        <v>0</v>
      </c>
      <c r="BK90" s="75" t="s">
        <v>541</v>
      </c>
      <c r="BL90" s="44">
        <f t="shared" si="477"/>
        <v>20</v>
      </c>
      <c r="BM90" s="75" t="s">
        <v>541</v>
      </c>
      <c r="BN90" s="44">
        <f t="shared" si="478"/>
        <v>20</v>
      </c>
      <c r="BO90" s="44" t="s">
        <v>351</v>
      </c>
      <c r="BP90" s="44">
        <f t="shared" si="479"/>
        <v>0</v>
      </c>
      <c r="BQ90" s="44" t="s">
        <v>351</v>
      </c>
      <c r="BR90" s="44">
        <f t="shared" si="480"/>
        <v>0</v>
      </c>
      <c r="BS90" s="45" t="s">
        <v>349</v>
      </c>
      <c r="BT90" s="45">
        <f t="shared" si="481"/>
        <v>20</v>
      </c>
      <c r="BU90" s="45" t="s">
        <v>350</v>
      </c>
      <c r="BV90" s="45">
        <f t="shared" si="482"/>
        <v>0</v>
      </c>
      <c r="BW90" s="56">
        <f>F90+H90+J90+L90+N90+P90+R90+T90+V90+X90+Z90+AB90+AD90+AF90+AH90+AJ90+AL90+AN90+AP90+AR90+AT90+AV90+AX90+AZ90+BB90+BD90+BF90+BH90+BJ90+BL90+BN90+BP90+BR90+BT90+BV90</f>
        <v>180</v>
      </c>
    </row>
    <row r="91" spans="1:75" ht="29" x14ac:dyDescent="0.35">
      <c r="A91" s="54">
        <v>15000</v>
      </c>
      <c r="B91" s="8" t="s">
        <v>408</v>
      </c>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49"/>
      <c r="AJ91" s="49"/>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c r="BQ91" s="11"/>
      <c r="BR91" s="11"/>
      <c r="BS91" s="11"/>
      <c r="BT91" s="11"/>
      <c r="BU91" s="11"/>
      <c r="BV91" s="11"/>
      <c r="BW91" s="56"/>
    </row>
    <row r="92" spans="1:75" ht="87" x14ac:dyDescent="0.35">
      <c r="A92" s="54" t="s">
        <v>216</v>
      </c>
      <c r="B92" s="80" t="s">
        <v>40</v>
      </c>
      <c r="C92" s="11" t="s">
        <v>1</v>
      </c>
      <c r="D92" s="11" t="s">
        <v>77</v>
      </c>
      <c r="E92" s="63" t="s">
        <v>350</v>
      </c>
      <c r="F92" s="64">
        <f t="shared" ref="F92:F93" si="483">IF(E92="ano",F$7,F$8)</f>
        <v>0</v>
      </c>
      <c r="G92" s="63" t="s">
        <v>350</v>
      </c>
      <c r="H92" s="64">
        <f t="shared" ref="H92:H93" si="484">IF(G92="ano",H$7,H$8)</f>
        <v>0</v>
      </c>
      <c r="I92" s="63" t="s">
        <v>349</v>
      </c>
      <c r="J92" s="64">
        <f t="shared" ref="J92:J93" si="485">IF(I92="ano",J$7,J$8)</f>
        <v>10</v>
      </c>
      <c r="K92" s="63" t="s">
        <v>350</v>
      </c>
      <c r="L92" s="64">
        <f t="shared" ref="L92:L93" si="486">VLOOKUP(K92,$K$6:$L$9,2,FALSE)</f>
        <v>0</v>
      </c>
      <c r="M92" s="63" t="s">
        <v>350</v>
      </c>
      <c r="N92" s="64">
        <f t="shared" ref="N92:N93" si="487">VLOOKUP(M92,$M$6:$N$9,2,FALSE)</f>
        <v>0</v>
      </c>
      <c r="O92" s="63" t="s">
        <v>350</v>
      </c>
      <c r="P92" s="64">
        <f t="shared" ref="P92:P93" si="488">VLOOKUP(O92,$O$6:$P$9,2,FALSE)</f>
        <v>0</v>
      </c>
      <c r="Q92" s="63" t="s">
        <v>350</v>
      </c>
      <c r="R92" s="64">
        <f t="shared" ref="R92:R93" si="489">IF(Q92="ano",R$7,R$8)</f>
        <v>0</v>
      </c>
      <c r="S92" s="63" t="s">
        <v>350</v>
      </c>
      <c r="T92" s="64">
        <f t="shared" ref="T92:T93" si="490">IF(S92="ano",T$7,T$8)</f>
        <v>0</v>
      </c>
      <c r="U92" s="63" t="s">
        <v>350</v>
      </c>
      <c r="V92" s="64">
        <f t="shared" ref="V92:V93" si="491">IF(U92="ano",V$7,V$8)</f>
        <v>0</v>
      </c>
      <c r="W92" s="63" t="s">
        <v>349</v>
      </c>
      <c r="X92" s="64">
        <f t="shared" ref="X92:X93" si="492">IF(W92="ano",X$7,X$8)</f>
        <v>10</v>
      </c>
      <c r="Y92" s="63" t="s">
        <v>525</v>
      </c>
      <c r="Z92" s="64">
        <f t="shared" ref="Z92:Z93" si="493">VLOOKUP(Y92,$Y$10:$Z$15,2,FALSE)</f>
        <v>0</v>
      </c>
      <c r="AA92" s="63" t="s">
        <v>350</v>
      </c>
      <c r="AB92" s="64">
        <f t="shared" ref="AB92:AB93" si="494">IF(AA92="ano",AB$7,AB$8)</f>
        <v>0</v>
      </c>
      <c r="AC92" s="65" t="s">
        <v>361</v>
      </c>
      <c r="AD92" s="66">
        <f t="shared" ref="AD92:AD93" si="495">VLOOKUP(AC92,$AC$10:$AD$15,2,FALSE)</f>
        <v>0</v>
      </c>
      <c r="AE92" s="65" t="s">
        <v>350</v>
      </c>
      <c r="AF92" s="66">
        <f t="shared" ref="AF92:AF93" si="496">IF(AE92="ano",AF$7,AF$8)</f>
        <v>0</v>
      </c>
      <c r="AG92" s="65" t="s">
        <v>528</v>
      </c>
      <c r="AH92" s="66">
        <f t="shared" ref="AH92:AH93" si="497">VLOOKUP(AG92,$AG$10:$AH$13,2,FALSE)</f>
        <v>0</v>
      </c>
      <c r="AI92" s="67" t="s">
        <v>356</v>
      </c>
      <c r="AJ92" s="68">
        <f t="shared" ref="AJ92:AJ93" si="498">VLOOKUP(AI92,$AI$10:$AJ$14,2,FALSE)</f>
        <v>5</v>
      </c>
      <c r="AK92" s="67" t="s">
        <v>356</v>
      </c>
      <c r="AL92" s="68">
        <f t="shared" ref="AL92:AL93" si="499">VLOOKUP(AK92,$AK$10:$AL$14,2,FALSE)</f>
        <v>5</v>
      </c>
      <c r="AM92" s="67" t="s">
        <v>356</v>
      </c>
      <c r="AN92" s="68">
        <f t="shared" ref="AN92:AN93" si="500">VLOOKUP(AM92,$AM$10:$AN$14,2,FALSE)</f>
        <v>15</v>
      </c>
      <c r="AO92" s="67" t="s">
        <v>364</v>
      </c>
      <c r="AP92" s="68">
        <f t="shared" ref="AP92:AP93" si="501">IF(AO92="pozitivní",AP$7,AP$8)</f>
        <v>0</v>
      </c>
      <c r="AQ92" s="67" t="s">
        <v>357</v>
      </c>
      <c r="AR92" s="68">
        <f t="shared" ref="AR92:AR93" si="502">VLOOKUP(AQ92,$AQ$10:$AR$13,2,FALSE)</f>
        <v>0</v>
      </c>
      <c r="AS92" s="67" t="s">
        <v>366</v>
      </c>
      <c r="AT92" s="68">
        <f t="shared" ref="AT92:AT93" si="503">VLOOKUP(AS92,$AS$10:$AT$13,2,FALSE)</f>
        <v>0</v>
      </c>
      <c r="AU92" s="67" t="s">
        <v>364</v>
      </c>
      <c r="AV92" s="68">
        <f t="shared" ref="AV92:AV93" si="504">VLOOKUP(AU92,$AU$10:$AV$13,2,FALSE)</f>
        <v>5</v>
      </c>
      <c r="AW92" s="69" t="s">
        <v>527</v>
      </c>
      <c r="AX92" s="70">
        <f t="shared" ref="AX92:AX93" si="505">VLOOKUP(AW92,$AW$10:$AX$16,2,FALSE)</f>
        <v>0</v>
      </c>
      <c r="AY92" s="69" t="s">
        <v>370</v>
      </c>
      <c r="AZ92" s="70">
        <f t="shared" ref="AZ92:AZ93" si="506">VLOOKUP(AY92,$AY$10:$AZ$16,2,FALSE)</f>
        <v>15</v>
      </c>
      <c r="BA92" s="71" t="s">
        <v>349</v>
      </c>
      <c r="BB92" s="72">
        <f t="shared" ref="BB92:BB93" si="507">IF(BA92="ano",BB$7,BB$8)</f>
        <v>20</v>
      </c>
      <c r="BC92" s="71" t="s">
        <v>382</v>
      </c>
      <c r="BD92" s="72">
        <f t="shared" ref="BD92:BD93" si="508">VLOOKUP(BC92,$BC$10:$BD$13,2,FALSE)</f>
        <v>0</v>
      </c>
      <c r="BE92" s="73" t="s">
        <v>349</v>
      </c>
      <c r="BF92" s="74">
        <f t="shared" ref="BF92:BF93" si="509">IF(BE92="ano",BF$7,BF$8)</f>
        <v>25</v>
      </c>
      <c r="BG92" s="73" t="s">
        <v>349</v>
      </c>
      <c r="BH92" s="74">
        <f t="shared" ref="BH92:BH93" si="510">IF(BG92="ano",BH$7,BH$8)</f>
        <v>15</v>
      </c>
      <c r="BI92" s="44" t="s">
        <v>351</v>
      </c>
      <c r="BJ92" s="44">
        <f t="shared" ref="BJ92:BJ93" si="511">IF(BI92="ano",BJ$7,BJ$8)</f>
        <v>0</v>
      </c>
      <c r="BK92" s="75" t="s">
        <v>542</v>
      </c>
      <c r="BL92" s="44">
        <f t="shared" ref="BL92:BL93" si="512">VLOOKUP(BK92,$BK$10:$BL$13,2,FALSE)</f>
        <v>5</v>
      </c>
      <c r="BM92" s="75" t="s">
        <v>542</v>
      </c>
      <c r="BN92" s="44">
        <f t="shared" ref="BN92:BN93" si="513">VLOOKUP(BM92,$BM$10:$BN$13,2,FALSE)</f>
        <v>5</v>
      </c>
      <c r="BO92" s="44" t="s">
        <v>351</v>
      </c>
      <c r="BP92" s="44">
        <f t="shared" ref="BP92:BP93" si="514">IF(BO92="ano",BP$7,BP$8)</f>
        <v>0</v>
      </c>
      <c r="BQ92" s="44" t="s">
        <v>351</v>
      </c>
      <c r="BR92" s="44">
        <f t="shared" ref="BR92:BR93" si="515">IF(BQ92="ano",BR$7,BR$8)</f>
        <v>0</v>
      </c>
      <c r="BS92" s="45" t="s">
        <v>350</v>
      </c>
      <c r="BT92" s="45">
        <f t="shared" ref="BT92:BT93" si="516">IF(BS92="ano",BT$7,BT$8)</f>
        <v>0</v>
      </c>
      <c r="BU92" s="45" t="s">
        <v>350</v>
      </c>
      <c r="BV92" s="45">
        <f t="shared" ref="BV92:BV93" si="517">IF(BU92="ano",BV$7,BV$8)</f>
        <v>0</v>
      </c>
      <c r="BW92" s="56">
        <f>F92+H92+J92+L92+N92+P92+R92+T92+V92+X92+Z92+AB92+AD92+AF92+AH92+AJ92+AL92+AN92+AP92+AR92+AT92+AV92+AX92+AZ92+BB92+BD92+BF92+BH92+BJ92+BL92+BN92+BP92+BR92+BT92+BV92</f>
        <v>135</v>
      </c>
    </row>
    <row r="93" spans="1:75" ht="174" x14ac:dyDescent="0.35">
      <c r="A93" s="54" t="s">
        <v>217</v>
      </c>
      <c r="B93" s="80" t="s">
        <v>39</v>
      </c>
      <c r="C93" s="11" t="s">
        <v>0</v>
      </c>
      <c r="D93" s="11" t="s">
        <v>77</v>
      </c>
      <c r="E93" s="63" t="s">
        <v>350</v>
      </c>
      <c r="F93" s="64">
        <f t="shared" si="483"/>
        <v>0</v>
      </c>
      <c r="G93" s="63" t="s">
        <v>350</v>
      </c>
      <c r="H93" s="64">
        <f t="shared" si="484"/>
        <v>0</v>
      </c>
      <c r="I93" s="63" t="s">
        <v>349</v>
      </c>
      <c r="J93" s="64">
        <f t="shared" si="485"/>
        <v>10</v>
      </c>
      <c r="K93" s="63" t="s">
        <v>350</v>
      </c>
      <c r="L93" s="64">
        <f t="shared" si="486"/>
        <v>0</v>
      </c>
      <c r="M93" s="63" t="s">
        <v>350</v>
      </c>
      <c r="N93" s="64">
        <f t="shared" si="487"/>
        <v>0</v>
      </c>
      <c r="O93" s="63" t="s">
        <v>350</v>
      </c>
      <c r="P93" s="64">
        <f t="shared" si="488"/>
        <v>0</v>
      </c>
      <c r="Q93" s="63" t="s">
        <v>350</v>
      </c>
      <c r="R93" s="64">
        <f t="shared" si="489"/>
        <v>0</v>
      </c>
      <c r="S93" s="63" t="s">
        <v>350</v>
      </c>
      <c r="T93" s="64">
        <f t="shared" si="490"/>
        <v>0</v>
      </c>
      <c r="U93" s="63" t="s">
        <v>350</v>
      </c>
      <c r="V93" s="64">
        <f t="shared" si="491"/>
        <v>0</v>
      </c>
      <c r="W93" s="63" t="s">
        <v>349</v>
      </c>
      <c r="X93" s="64">
        <f t="shared" si="492"/>
        <v>10</v>
      </c>
      <c r="Y93" s="63" t="s">
        <v>525</v>
      </c>
      <c r="Z93" s="64">
        <f t="shared" si="493"/>
        <v>0</v>
      </c>
      <c r="AA93" s="63" t="s">
        <v>350</v>
      </c>
      <c r="AB93" s="64">
        <f t="shared" si="494"/>
        <v>0</v>
      </c>
      <c r="AC93" s="65" t="s">
        <v>386</v>
      </c>
      <c r="AD93" s="66">
        <f t="shared" si="495"/>
        <v>25</v>
      </c>
      <c r="AE93" s="65" t="s">
        <v>350</v>
      </c>
      <c r="AF93" s="66">
        <f t="shared" si="496"/>
        <v>0</v>
      </c>
      <c r="AG93" s="65" t="s">
        <v>528</v>
      </c>
      <c r="AH93" s="66">
        <f t="shared" si="497"/>
        <v>0</v>
      </c>
      <c r="AI93" s="67" t="s">
        <v>356</v>
      </c>
      <c r="AJ93" s="68">
        <f t="shared" si="498"/>
        <v>5</v>
      </c>
      <c r="AK93" s="67" t="s">
        <v>356</v>
      </c>
      <c r="AL93" s="68">
        <f t="shared" si="499"/>
        <v>5</v>
      </c>
      <c r="AM93" s="67" t="s">
        <v>356</v>
      </c>
      <c r="AN93" s="68">
        <f t="shared" si="500"/>
        <v>15</v>
      </c>
      <c r="AO93" s="67" t="s">
        <v>363</v>
      </c>
      <c r="AP93" s="68">
        <f t="shared" si="501"/>
        <v>10</v>
      </c>
      <c r="AQ93" s="67" t="s">
        <v>356</v>
      </c>
      <c r="AR93" s="68">
        <f t="shared" si="502"/>
        <v>10</v>
      </c>
      <c r="AS93" s="67" t="s">
        <v>367</v>
      </c>
      <c r="AT93" s="68">
        <f t="shared" si="503"/>
        <v>-5</v>
      </c>
      <c r="AU93" s="67" t="s">
        <v>369</v>
      </c>
      <c r="AV93" s="68">
        <f t="shared" si="504"/>
        <v>-5</v>
      </c>
      <c r="AW93" s="69" t="s">
        <v>527</v>
      </c>
      <c r="AX93" s="70">
        <f t="shared" si="505"/>
        <v>0</v>
      </c>
      <c r="AY93" s="69" t="s">
        <v>372</v>
      </c>
      <c r="AZ93" s="70">
        <f t="shared" si="506"/>
        <v>5</v>
      </c>
      <c r="BA93" s="71" t="s">
        <v>349</v>
      </c>
      <c r="BB93" s="72">
        <f t="shared" si="507"/>
        <v>20</v>
      </c>
      <c r="BC93" s="71" t="s">
        <v>382</v>
      </c>
      <c r="BD93" s="72">
        <f t="shared" si="508"/>
        <v>0</v>
      </c>
      <c r="BE93" s="73" t="s">
        <v>349</v>
      </c>
      <c r="BF93" s="74">
        <f t="shared" si="509"/>
        <v>25</v>
      </c>
      <c r="BG93" s="73" t="s">
        <v>350</v>
      </c>
      <c r="BH93" s="74">
        <f t="shared" si="510"/>
        <v>0</v>
      </c>
      <c r="BI93" s="44" t="s">
        <v>351</v>
      </c>
      <c r="BJ93" s="44">
        <f t="shared" si="511"/>
        <v>0</v>
      </c>
      <c r="BK93" s="75" t="s">
        <v>541</v>
      </c>
      <c r="BL93" s="44">
        <f t="shared" si="512"/>
        <v>20</v>
      </c>
      <c r="BM93" s="75" t="s">
        <v>541</v>
      </c>
      <c r="BN93" s="44">
        <f t="shared" si="513"/>
        <v>20</v>
      </c>
      <c r="BO93" s="44" t="s">
        <v>351</v>
      </c>
      <c r="BP93" s="44">
        <f t="shared" si="514"/>
        <v>0</v>
      </c>
      <c r="BQ93" s="44" t="s">
        <v>351</v>
      </c>
      <c r="BR93" s="44">
        <f t="shared" si="515"/>
        <v>0</v>
      </c>
      <c r="BS93" s="45" t="s">
        <v>350</v>
      </c>
      <c r="BT93" s="45">
        <f t="shared" si="516"/>
        <v>0</v>
      </c>
      <c r="BU93" s="45" t="s">
        <v>350</v>
      </c>
      <c r="BV93" s="45">
        <f t="shared" si="517"/>
        <v>0</v>
      </c>
      <c r="BW93" s="56">
        <f>F93+H93+J93+L93+N93+P93+R93+T93+V93+X93+Z93+AB93+AD93+AF93+AH93+AJ93+AL93+AN93+AP93+AR93+AT93+AV93+AX93+AZ93+BB93+BD93+BF93+BH93+BJ93+BL93+BN93+BP93+BR93+BT93+BV93</f>
        <v>170</v>
      </c>
    </row>
    <row r="94" spans="1:75" ht="29" x14ac:dyDescent="0.35">
      <c r="A94" s="54">
        <v>16000</v>
      </c>
      <c r="B94" s="8" t="s">
        <v>409</v>
      </c>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49"/>
      <c r="AJ94" s="49"/>
      <c r="AK94" s="11"/>
      <c r="AL94" s="11"/>
      <c r="AM94" s="11"/>
      <c r="AN94" s="11"/>
      <c r="AO94" s="11"/>
      <c r="AP94" s="11"/>
      <c r="AQ94" s="11"/>
      <c r="AR94" s="11"/>
      <c r="AS94" s="11"/>
      <c r="AT94" s="11"/>
      <c r="AU94" s="11"/>
      <c r="AV94" s="11"/>
      <c r="AW94" s="11"/>
      <c r="AX94" s="11"/>
      <c r="AY94" s="11"/>
      <c r="AZ94" s="11"/>
      <c r="BA94" s="11"/>
      <c r="BB94" s="11"/>
      <c r="BC94" s="11"/>
      <c r="BD94" s="11"/>
      <c r="BE94" s="11"/>
      <c r="BF94" s="11"/>
      <c r="BG94" s="11"/>
      <c r="BH94" s="11"/>
      <c r="BI94" s="11"/>
      <c r="BJ94" s="11"/>
      <c r="BK94" s="11"/>
      <c r="BL94" s="11"/>
      <c r="BM94" s="11"/>
      <c r="BN94" s="11"/>
      <c r="BO94" s="11"/>
      <c r="BP94" s="11"/>
      <c r="BQ94" s="11"/>
      <c r="BR94" s="11"/>
      <c r="BS94" s="11"/>
      <c r="BT94" s="11"/>
      <c r="BU94" s="11"/>
      <c r="BV94" s="11"/>
      <c r="BW94" s="56"/>
    </row>
    <row r="95" spans="1:75" ht="87" x14ac:dyDescent="0.35">
      <c r="A95" s="54" t="s">
        <v>218</v>
      </c>
      <c r="B95" s="80" t="s">
        <v>43</v>
      </c>
      <c r="C95" s="11" t="s">
        <v>1</v>
      </c>
      <c r="D95" s="11" t="s">
        <v>77</v>
      </c>
      <c r="E95" s="63" t="s">
        <v>350</v>
      </c>
      <c r="F95" s="64">
        <f t="shared" ref="F95:F99" si="518">IF(E95="ano",F$7,F$8)</f>
        <v>0</v>
      </c>
      <c r="G95" s="63" t="s">
        <v>350</v>
      </c>
      <c r="H95" s="64">
        <f t="shared" ref="H95:H99" si="519">IF(G95="ano",H$7,H$8)</f>
        <v>0</v>
      </c>
      <c r="I95" s="63" t="s">
        <v>349</v>
      </c>
      <c r="J95" s="64">
        <f t="shared" ref="J95:J99" si="520">IF(I95="ano",J$7,J$8)</f>
        <v>10</v>
      </c>
      <c r="K95" s="63" t="s">
        <v>350</v>
      </c>
      <c r="L95" s="64">
        <f t="shared" ref="L95:L99" si="521">VLOOKUP(K95,$K$6:$L$9,2,FALSE)</f>
        <v>0</v>
      </c>
      <c r="M95" s="63" t="s">
        <v>350</v>
      </c>
      <c r="N95" s="64">
        <f t="shared" ref="N95:N99" si="522">VLOOKUP(M95,$M$6:$N$9,2,FALSE)</f>
        <v>0</v>
      </c>
      <c r="O95" s="63" t="s">
        <v>375</v>
      </c>
      <c r="P95" s="64">
        <f t="shared" ref="P95:P99" si="523">VLOOKUP(O95,$O$6:$P$9,2,FALSE)</f>
        <v>40</v>
      </c>
      <c r="Q95" s="63" t="s">
        <v>350</v>
      </c>
      <c r="R95" s="64">
        <f t="shared" ref="R95:R99" si="524">IF(Q95="ano",R$7,R$8)</f>
        <v>0</v>
      </c>
      <c r="S95" s="63" t="s">
        <v>350</v>
      </c>
      <c r="T95" s="64">
        <f t="shared" ref="T95:T99" si="525">IF(S95="ano",T$7,T$8)</f>
        <v>0</v>
      </c>
      <c r="U95" s="63" t="s">
        <v>350</v>
      </c>
      <c r="V95" s="64">
        <f t="shared" ref="V95:V99" si="526">IF(U95="ano",V$7,V$8)</f>
        <v>0</v>
      </c>
      <c r="W95" s="63" t="s">
        <v>350</v>
      </c>
      <c r="X95" s="64">
        <f t="shared" ref="X95:X99" si="527">IF(W95="ano",X$7,X$8)</f>
        <v>0</v>
      </c>
      <c r="Y95" s="63" t="s">
        <v>525</v>
      </c>
      <c r="Z95" s="64">
        <f t="shared" ref="Z95:Z99" si="528">VLOOKUP(Y95,$Y$10:$Z$15,2,FALSE)</f>
        <v>0</v>
      </c>
      <c r="AA95" s="63" t="s">
        <v>350</v>
      </c>
      <c r="AB95" s="64">
        <f t="shared" ref="AB95:AB99" si="529">IF(AA95="ano",AB$7,AB$8)</f>
        <v>0</v>
      </c>
      <c r="AC95" s="65" t="s">
        <v>361</v>
      </c>
      <c r="AD95" s="66">
        <f t="shared" ref="AD95:AD99" si="530">VLOOKUP(AC95,$AC$10:$AD$15,2,FALSE)</f>
        <v>0</v>
      </c>
      <c r="AE95" s="65" t="s">
        <v>350</v>
      </c>
      <c r="AF95" s="66">
        <f t="shared" ref="AF95:AF99" si="531">IF(AE95="ano",AF$7,AF$8)</f>
        <v>0</v>
      </c>
      <c r="AG95" s="65" t="s">
        <v>528</v>
      </c>
      <c r="AH95" s="66">
        <f t="shared" ref="AH95:AH99" si="532">VLOOKUP(AG95,$AG$10:$AH$13,2,FALSE)</f>
        <v>0</v>
      </c>
      <c r="AI95" s="67" t="s">
        <v>355</v>
      </c>
      <c r="AJ95" s="68">
        <f t="shared" ref="AJ95:AJ99" si="533">VLOOKUP(AI95,$AI$10:$AJ$14,2,FALSE)</f>
        <v>10</v>
      </c>
      <c r="AK95" s="67" t="s">
        <v>355</v>
      </c>
      <c r="AL95" s="68">
        <f t="shared" ref="AL95:AL99" si="534">VLOOKUP(AK95,$AK$10:$AL$14,2,FALSE)</f>
        <v>10</v>
      </c>
      <c r="AM95" s="67" t="s">
        <v>362</v>
      </c>
      <c r="AN95" s="68">
        <f t="shared" ref="AN95:AN99" si="535">VLOOKUP(AM95,$AM$10:$AN$14,2,FALSE)</f>
        <v>30</v>
      </c>
      <c r="AO95" s="67" t="s">
        <v>363</v>
      </c>
      <c r="AP95" s="68">
        <f t="shared" ref="AP95:AP99" si="536">IF(AO95="pozitivní",AP$7,AP$8)</f>
        <v>10</v>
      </c>
      <c r="AQ95" s="67" t="s">
        <v>355</v>
      </c>
      <c r="AR95" s="68">
        <f t="shared" ref="AR95:AR99" si="537">VLOOKUP(AQ95,$AQ$10:$AR$13,2,FALSE)</f>
        <v>15</v>
      </c>
      <c r="AS95" s="67" t="s">
        <v>366</v>
      </c>
      <c r="AT95" s="68">
        <f t="shared" ref="AT95:AT99" si="538">VLOOKUP(AS95,$AS$10:$AT$13,2,FALSE)</f>
        <v>0</v>
      </c>
      <c r="AU95" s="67" t="s">
        <v>364</v>
      </c>
      <c r="AV95" s="68">
        <f t="shared" ref="AV95:AV99" si="539">VLOOKUP(AU95,$AU$10:$AV$13,2,FALSE)</f>
        <v>5</v>
      </c>
      <c r="AW95" s="69" t="s">
        <v>370</v>
      </c>
      <c r="AX95" s="70">
        <f t="shared" ref="AX95:AX99" si="540">VLOOKUP(AW95,$AW$10:$AX$16,2,FALSE)</f>
        <v>20</v>
      </c>
      <c r="AY95" s="69" t="s">
        <v>527</v>
      </c>
      <c r="AZ95" s="70">
        <f t="shared" ref="AZ95:AZ99" si="541">VLOOKUP(AY95,$AY$10:$AZ$16,2,FALSE)</f>
        <v>0</v>
      </c>
      <c r="BA95" s="71" t="s">
        <v>350</v>
      </c>
      <c r="BB95" s="72">
        <f t="shared" ref="BB95:BB99" si="542">IF(BA95="ano",BB$7,BB$8)</f>
        <v>0</v>
      </c>
      <c r="BC95" s="71" t="s">
        <v>382</v>
      </c>
      <c r="BD95" s="72">
        <f t="shared" ref="BD95:BD99" si="543">VLOOKUP(BC95,$BC$10:$BD$13,2,FALSE)</f>
        <v>0</v>
      </c>
      <c r="BE95" s="73" t="s">
        <v>349</v>
      </c>
      <c r="BF95" s="74">
        <f t="shared" ref="BF95:BF99" si="544">IF(BE95="ano",BF$7,BF$8)</f>
        <v>25</v>
      </c>
      <c r="BG95" s="73" t="s">
        <v>349</v>
      </c>
      <c r="BH95" s="74">
        <f t="shared" ref="BH95:BH99" si="545">IF(BG95="ano",BH$7,BH$8)</f>
        <v>15</v>
      </c>
      <c r="BI95" s="44" t="s">
        <v>351</v>
      </c>
      <c r="BJ95" s="44">
        <f t="shared" ref="BJ95:BJ99" si="546">IF(BI95="ano",BJ$7,BJ$8)</f>
        <v>0</v>
      </c>
      <c r="BK95" s="75" t="s">
        <v>542</v>
      </c>
      <c r="BL95" s="44">
        <f t="shared" ref="BL95:BL99" si="547">VLOOKUP(BK95,$BK$10:$BL$13,2,FALSE)</f>
        <v>5</v>
      </c>
      <c r="BM95" s="75" t="s">
        <v>542</v>
      </c>
      <c r="BN95" s="44">
        <f t="shared" ref="BN95:BN99" si="548">VLOOKUP(BM95,$BM$10:$BN$13,2,FALSE)</f>
        <v>5</v>
      </c>
      <c r="BO95" s="44" t="s">
        <v>351</v>
      </c>
      <c r="BP95" s="44">
        <f t="shared" ref="BP95:BP99" si="549">IF(BO95="ano",BP$7,BP$8)</f>
        <v>0</v>
      </c>
      <c r="BQ95" s="44" t="s">
        <v>351</v>
      </c>
      <c r="BR95" s="44">
        <f t="shared" ref="BR95:BR99" si="550">IF(BQ95="ano",BR$7,BR$8)</f>
        <v>0</v>
      </c>
      <c r="BS95" s="45" t="s">
        <v>349</v>
      </c>
      <c r="BT95" s="45">
        <f t="shared" ref="BT95:BT99" si="551">IF(BS95="ano",BT$7,BT$8)</f>
        <v>20</v>
      </c>
      <c r="BU95" s="45" t="s">
        <v>350</v>
      </c>
      <c r="BV95" s="45">
        <f t="shared" ref="BV95:BV99" si="552">IF(BU95="ano",BV$7,BV$8)</f>
        <v>0</v>
      </c>
      <c r="BW95" s="56">
        <f>F95+H95+J95+L95+N95+P95+R95+T95+V95+X95+Z95+AB95+AD95+AF95+AH95+AJ95+AL95+AN95+AP95+AR95+AT95+AV95+AX95+AZ95+BB95+BD95+BF95+BH95+BJ95+BL95+BN95+BP95+BR95+BT95+BV95</f>
        <v>220</v>
      </c>
    </row>
    <row r="96" spans="1:75" ht="159.5" x14ac:dyDescent="0.35">
      <c r="A96" s="54" t="s">
        <v>219</v>
      </c>
      <c r="B96" s="80" t="s">
        <v>42</v>
      </c>
      <c r="C96" s="11" t="s">
        <v>79</v>
      </c>
      <c r="D96" s="11" t="s">
        <v>77</v>
      </c>
      <c r="E96" s="63" t="s">
        <v>350</v>
      </c>
      <c r="F96" s="64">
        <f t="shared" si="518"/>
        <v>0</v>
      </c>
      <c r="G96" s="63" t="s">
        <v>350</v>
      </c>
      <c r="H96" s="64">
        <f t="shared" si="519"/>
        <v>0</v>
      </c>
      <c r="I96" s="63" t="s">
        <v>350</v>
      </c>
      <c r="J96" s="64">
        <f t="shared" si="520"/>
        <v>0</v>
      </c>
      <c r="K96" s="63" t="s">
        <v>350</v>
      </c>
      <c r="L96" s="64">
        <f t="shared" si="521"/>
        <v>0</v>
      </c>
      <c r="M96" s="63" t="s">
        <v>350</v>
      </c>
      <c r="N96" s="64">
        <f t="shared" si="522"/>
        <v>0</v>
      </c>
      <c r="O96" s="63" t="s">
        <v>375</v>
      </c>
      <c r="P96" s="64">
        <f t="shared" si="523"/>
        <v>40</v>
      </c>
      <c r="Q96" s="63" t="s">
        <v>350</v>
      </c>
      <c r="R96" s="64">
        <f t="shared" si="524"/>
        <v>0</v>
      </c>
      <c r="S96" s="63" t="s">
        <v>350</v>
      </c>
      <c r="T96" s="64">
        <f t="shared" si="525"/>
        <v>0</v>
      </c>
      <c r="U96" s="63" t="s">
        <v>350</v>
      </c>
      <c r="V96" s="64">
        <f t="shared" si="526"/>
        <v>0</v>
      </c>
      <c r="W96" s="63" t="s">
        <v>350</v>
      </c>
      <c r="X96" s="64">
        <f t="shared" si="527"/>
        <v>0</v>
      </c>
      <c r="Y96" s="63" t="s">
        <v>525</v>
      </c>
      <c r="Z96" s="64">
        <f t="shared" si="528"/>
        <v>0</v>
      </c>
      <c r="AA96" s="63" t="s">
        <v>350</v>
      </c>
      <c r="AB96" s="64">
        <f t="shared" si="529"/>
        <v>0</v>
      </c>
      <c r="AC96" s="65" t="s">
        <v>359</v>
      </c>
      <c r="AD96" s="66">
        <f t="shared" si="530"/>
        <v>30</v>
      </c>
      <c r="AE96" s="65" t="s">
        <v>350</v>
      </c>
      <c r="AF96" s="66">
        <f t="shared" si="531"/>
        <v>0</v>
      </c>
      <c r="AG96" s="65" t="s">
        <v>528</v>
      </c>
      <c r="AH96" s="66">
        <f t="shared" si="532"/>
        <v>0</v>
      </c>
      <c r="AI96" s="67" t="s">
        <v>355</v>
      </c>
      <c r="AJ96" s="68">
        <f t="shared" ref="AJ96" si="553">VLOOKUP(AI96,$AI$10:$AJ$14,2,FALSE)</f>
        <v>10</v>
      </c>
      <c r="AK96" s="67" t="s">
        <v>355</v>
      </c>
      <c r="AL96" s="68">
        <f t="shared" ref="AL96" si="554">VLOOKUP(AK96,$AK$10:$AL$14,2,FALSE)</f>
        <v>10</v>
      </c>
      <c r="AM96" s="67" t="s">
        <v>362</v>
      </c>
      <c r="AN96" s="68">
        <f t="shared" ref="AN96" si="555">VLOOKUP(AM96,$AM$10:$AN$14,2,FALSE)</f>
        <v>30</v>
      </c>
      <c r="AO96" s="67" t="s">
        <v>363</v>
      </c>
      <c r="AP96" s="68">
        <f t="shared" si="536"/>
        <v>10</v>
      </c>
      <c r="AQ96" s="67" t="s">
        <v>355</v>
      </c>
      <c r="AR96" s="68">
        <f t="shared" si="537"/>
        <v>15</v>
      </c>
      <c r="AS96" s="67" t="s">
        <v>367</v>
      </c>
      <c r="AT96" s="68">
        <f t="shared" si="538"/>
        <v>-5</v>
      </c>
      <c r="AU96" s="67" t="s">
        <v>368</v>
      </c>
      <c r="AV96" s="68">
        <f t="shared" si="539"/>
        <v>0</v>
      </c>
      <c r="AW96" s="69" t="s">
        <v>370</v>
      </c>
      <c r="AX96" s="70">
        <f t="shared" si="540"/>
        <v>20</v>
      </c>
      <c r="AY96" s="69" t="s">
        <v>527</v>
      </c>
      <c r="AZ96" s="70">
        <f t="shared" si="541"/>
        <v>0</v>
      </c>
      <c r="BA96" s="71" t="s">
        <v>349</v>
      </c>
      <c r="BB96" s="72">
        <f t="shared" si="542"/>
        <v>20</v>
      </c>
      <c r="BC96" s="71" t="s">
        <v>382</v>
      </c>
      <c r="BD96" s="72">
        <f t="shared" si="543"/>
        <v>0</v>
      </c>
      <c r="BE96" s="73" t="s">
        <v>349</v>
      </c>
      <c r="BF96" s="74">
        <f t="shared" si="544"/>
        <v>25</v>
      </c>
      <c r="BG96" s="73" t="s">
        <v>349</v>
      </c>
      <c r="BH96" s="74">
        <f t="shared" si="545"/>
        <v>15</v>
      </c>
      <c r="BI96" s="44" t="s">
        <v>351</v>
      </c>
      <c r="BJ96" s="44">
        <f t="shared" si="546"/>
        <v>0</v>
      </c>
      <c r="BK96" s="75" t="s">
        <v>542</v>
      </c>
      <c r="BL96" s="44">
        <f t="shared" si="547"/>
        <v>5</v>
      </c>
      <c r="BM96" s="75" t="s">
        <v>542</v>
      </c>
      <c r="BN96" s="44">
        <f t="shared" si="548"/>
        <v>5</v>
      </c>
      <c r="BO96" s="44" t="s">
        <v>351</v>
      </c>
      <c r="BP96" s="44">
        <f t="shared" si="549"/>
        <v>0</v>
      </c>
      <c r="BQ96" s="44" t="s">
        <v>351</v>
      </c>
      <c r="BR96" s="44">
        <f t="shared" si="550"/>
        <v>0</v>
      </c>
      <c r="BS96" s="45" t="s">
        <v>349</v>
      </c>
      <c r="BT96" s="45">
        <f t="shared" si="551"/>
        <v>20</v>
      </c>
      <c r="BU96" s="45" t="s">
        <v>350</v>
      </c>
      <c r="BV96" s="45">
        <f t="shared" si="552"/>
        <v>0</v>
      </c>
      <c r="BW96" s="56">
        <f>F96+H96+J96+L96+N96+P96+R96+T96+V96+X96+Z96+AB96+AD96+AF96+AH96+AJ96+AL96+AN96+AP96+AR96+AT96+AV96+AX96+AZ96+BB96+BD96+BF96+BH96+BJ96+BL96+BN96+BP96+BR96+BT96+BV96</f>
        <v>250</v>
      </c>
    </row>
    <row r="97" spans="1:75" ht="174" x14ac:dyDescent="0.35">
      <c r="A97" s="54" t="s">
        <v>220</v>
      </c>
      <c r="B97" s="80" t="s">
        <v>45</v>
      </c>
      <c r="C97" s="11" t="s">
        <v>0</v>
      </c>
      <c r="D97" s="11" t="s">
        <v>77</v>
      </c>
      <c r="E97" s="63" t="s">
        <v>350</v>
      </c>
      <c r="F97" s="64">
        <f t="shared" si="518"/>
        <v>0</v>
      </c>
      <c r="G97" s="63" t="s">
        <v>350</v>
      </c>
      <c r="H97" s="64">
        <f t="shared" si="519"/>
        <v>0</v>
      </c>
      <c r="I97" s="63" t="s">
        <v>350</v>
      </c>
      <c r="J97" s="64">
        <f t="shared" si="520"/>
        <v>0</v>
      </c>
      <c r="K97" s="63" t="s">
        <v>350</v>
      </c>
      <c r="L97" s="64">
        <f t="shared" si="521"/>
        <v>0</v>
      </c>
      <c r="M97" s="63" t="s">
        <v>350</v>
      </c>
      <c r="N97" s="64">
        <f t="shared" si="522"/>
        <v>0</v>
      </c>
      <c r="O97" s="63" t="s">
        <v>375</v>
      </c>
      <c r="P97" s="64">
        <f t="shared" si="523"/>
        <v>40</v>
      </c>
      <c r="Q97" s="63" t="s">
        <v>350</v>
      </c>
      <c r="R97" s="64">
        <f t="shared" si="524"/>
        <v>0</v>
      </c>
      <c r="S97" s="63" t="s">
        <v>350</v>
      </c>
      <c r="T97" s="64">
        <f t="shared" si="525"/>
        <v>0</v>
      </c>
      <c r="U97" s="63" t="s">
        <v>350</v>
      </c>
      <c r="V97" s="64">
        <f t="shared" si="526"/>
        <v>0</v>
      </c>
      <c r="W97" s="63" t="s">
        <v>350</v>
      </c>
      <c r="X97" s="64">
        <f t="shared" si="527"/>
        <v>0</v>
      </c>
      <c r="Y97" s="63" t="s">
        <v>525</v>
      </c>
      <c r="Z97" s="64">
        <f t="shared" si="528"/>
        <v>0</v>
      </c>
      <c r="AA97" s="63" t="s">
        <v>350</v>
      </c>
      <c r="AB97" s="64">
        <f t="shared" si="529"/>
        <v>0</v>
      </c>
      <c r="AC97" s="65" t="s">
        <v>386</v>
      </c>
      <c r="AD97" s="66">
        <f t="shared" si="530"/>
        <v>25</v>
      </c>
      <c r="AE97" s="65" t="s">
        <v>350</v>
      </c>
      <c r="AF97" s="66">
        <f t="shared" si="531"/>
        <v>0</v>
      </c>
      <c r="AG97" s="65" t="s">
        <v>528</v>
      </c>
      <c r="AH97" s="66">
        <f t="shared" si="532"/>
        <v>0</v>
      </c>
      <c r="AI97" s="67" t="s">
        <v>357</v>
      </c>
      <c r="AJ97" s="68">
        <f t="shared" si="533"/>
        <v>0</v>
      </c>
      <c r="AK97" s="67" t="s">
        <v>357</v>
      </c>
      <c r="AL97" s="68">
        <f t="shared" si="534"/>
        <v>0</v>
      </c>
      <c r="AM97" s="67" t="s">
        <v>357</v>
      </c>
      <c r="AN97" s="68">
        <f t="shared" si="535"/>
        <v>0</v>
      </c>
      <c r="AO97" s="67" t="s">
        <v>364</v>
      </c>
      <c r="AP97" s="68">
        <f t="shared" si="536"/>
        <v>0</v>
      </c>
      <c r="AQ97" s="67" t="s">
        <v>356</v>
      </c>
      <c r="AR97" s="68">
        <f t="shared" si="537"/>
        <v>10</v>
      </c>
      <c r="AS97" s="67" t="s">
        <v>367</v>
      </c>
      <c r="AT97" s="68">
        <f t="shared" si="538"/>
        <v>-5</v>
      </c>
      <c r="AU97" s="67" t="s">
        <v>369</v>
      </c>
      <c r="AV97" s="68">
        <f t="shared" si="539"/>
        <v>-5</v>
      </c>
      <c r="AW97" s="69" t="s">
        <v>372</v>
      </c>
      <c r="AX97" s="70">
        <f t="shared" si="540"/>
        <v>10</v>
      </c>
      <c r="AY97" s="69" t="s">
        <v>527</v>
      </c>
      <c r="AZ97" s="70">
        <f t="shared" si="541"/>
        <v>0</v>
      </c>
      <c r="BA97" s="71" t="s">
        <v>349</v>
      </c>
      <c r="BB97" s="72">
        <f t="shared" si="542"/>
        <v>20</v>
      </c>
      <c r="BC97" s="71" t="s">
        <v>382</v>
      </c>
      <c r="BD97" s="72">
        <f t="shared" si="543"/>
        <v>0</v>
      </c>
      <c r="BE97" s="73" t="s">
        <v>349</v>
      </c>
      <c r="BF97" s="74">
        <f t="shared" si="544"/>
        <v>25</v>
      </c>
      <c r="BG97" s="73" t="s">
        <v>349</v>
      </c>
      <c r="BH97" s="74">
        <f t="shared" si="545"/>
        <v>15</v>
      </c>
      <c r="BI97" s="44" t="s">
        <v>351</v>
      </c>
      <c r="BJ97" s="44">
        <f t="shared" si="546"/>
        <v>0</v>
      </c>
      <c r="BK97" s="75" t="s">
        <v>541</v>
      </c>
      <c r="BL97" s="44">
        <f t="shared" si="547"/>
        <v>20</v>
      </c>
      <c r="BM97" s="75" t="s">
        <v>541</v>
      </c>
      <c r="BN97" s="44">
        <f t="shared" si="548"/>
        <v>20</v>
      </c>
      <c r="BO97" s="44" t="s">
        <v>351</v>
      </c>
      <c r="BP97" s="44">
        <f t="shared" si="549"/>
        <v>0</v>
      </c>
      <c r="BQ97" s="44" t="s">
        <v>351</v>
      </c>
      <c r="BR97" s="44">
        <f t="shared" si="550"/>
        <v>0</v>
      </c>
      <c r="BS97" s="45" t="s">
        <v>350</v>
      </c>
      <c r="BT97" s="45">
        <f t="shared" si="551"/>
        <v>0</v>
      </c>
      <c r="BU97" s="45" t="s">
        <v>350</v>
      </c>
      <c r="BV97" s="45">
        <f t="shared" si="552"/>
        <v>0</v>
      </c>
      <c r="BW97" s="56">
        <f>F97+H97+J97+L97+N97+P97+R97+T97+V97+X97+Z97+AB97+AD97+AF97+AH97+AJ97+AL97+AN97+AP97+AR97+AT97+AV97+AX97+AZ97+BB97+BD97+BF97+BH97+BJ97+BL97+BN97+BP97+BR97+BT97+BV97</f>
        <v>175</v>
      </c>
    </row>
    <row r="98" spans="1:75" ht="58" x14ac:dyDescent="0.35">
      <c r="A98" s="54" t="s">
        <v>221</v>
      </c>
      <c r="B98" s="56" t="s">
        <v>41</v>
      </c>
      <c r="C98" s="11" t="s">
        <v>0</v>
      </c>
      <c r="D98" s="11" t="s">
        <v>82</v>
      </c>
      <c r="E98" s="63" t="s">
        <v>350</v>
      </c>
      <c r="F98" s="64">
        <f t="shared" si="518"/>
        <v>0</v>
      </c>
      <c r="G98" s="63" t="s">
        <v>350</v>
      </c>
      <c r="H98" s="64">
        <f t="shared" si="519"/>
        <v>0</v>
      </c>
      <c r="I98" s="63" t="s">
        <v>350</v>
      </c>
      <c r="J98" s="64">
        <f t="shared" si="520"/>
        <v>0</v>
      </c>
      <c r="K98" s="63" t="s">
        <v>350</v>
      </c>
      <c r="L98" s="64">
        <f t="shared" si="521"/>
        <v>0</v>
      </c>
      <c r="M98" s="63" t="s">
        <v>350</v>
      </c>
      <c r="N98" s="64">
        <f t="shared" si="522"/>
        <v>0</v>
      </c>
      <c r="O98" s="63" t="s">
        <v>376</v>
      </c>
      <c r="P98" s="64">
        <f t="shared" si="523"/>
        <v>10</v>
      </c>
      <c r="Q98" s="63" t="s">
        <v>350</v>
      </c>
      <c r="R98" s="64">
        <f t="shared" si="524"/>
        <v>0</v>
      </c>
      <c r="S98" s="63" t="s">
        <v>350</v>
      </c>
      <c r="T98" s="64">
        <f t="shared" si="525"/>
        <v>0</v>
      </c>
      <c r="U98" s="63" t="s">
        <v>350</v>
      </c>
      <c r="V98" s="64">
        <f t="shared" si="526"/>
        <v>0</v>
      </c>
      <c r="W98" s="63" t="s">
        <v>350</v>
      </c>
      <c r="X98" s="64">
        <f t="shared" si="527"/>
        <v>0</v>
      </c>
      <c r="Y98" s="63" t="s">
        <v>525</v>
      </c>
      <c r="Z98" s="64">
        <f t="shared" si="528"/>
        <v>0</v>
      </c>
      <c r="AA98" s="63" t="s">
        <v>350</v>
      </c>
      <c r="AB98" s="64">
        <f t="shared" si="529"/>
        <v>0</v>
      </c>
      <c r="AC98" s="65" t="s">
        <v>526</v>
      </c>
      <c r="AD98" s="66">
        <f t="shared" si="530"/>
        <v>0</v>
      </c>
      <c r="AE98" s="65" t="s">
        <v>350</v>
      </c>
      <c r="AF98" s="66">
        <f t="shared" si="531"/>
        <v>0</v>
      </c>
      <c r="AG98" s="65" t="s">
        <v>528</v>
      </c>
      <c r="AH98" s="66">
        <f t="shared" si="532"/>
        <v>0</v>
      </c>
      <c r="AI98" s="67" t="s">
        <v>357</v>
      </c>
      <c r="AJ98" s="68">
        <f t="shared" si="533"/>
        <v>0</v>
      </c>
      <c r="AK98" s="67" t="s">
        <v>357</v>
      </c>
      <c r="AL98" s="68">
        <f t="shared" si="534"/>
        <v>0</v>
      </c>
      <c r="AM98" s="67" t="s">
        <v>357</v>
      </c>
      <c r="AN98" s="68">
        <f t="shared" si="535"/>
        <v>0</v>
      </c>
      <c r="AO98" s="67" t="s">
        <v>364</v>
      </c>
      <c r="AP98" s="68">
        <f t="shared" si="536"/>
        <v>0</v>
      </c>
      <c r="AQ98" s="67" t="s">
        <v>356</v>
      </c>
      <c r="AR98" s="68">
        <f t="shared" si="537"/>
        <v>10</v>
      </c>
      <c r="AS98" s="67" t="s">
        <v>366</v>
      </c>
      <c r="AT98" s="68">
        <f t="shared" si="538"/>
        <v>0</v>
      </c>
      <c r="AU98" s="67" t="s">
        <v>364</v>
      </c>
      <c r="AV98" s="68">
        <f t="shared" si="539"/>
        <v>5</v>
      </c>
      <c r="AW98" s="69" t="s">
        <v>372</v>
      </c>
      <c r="AX98" s="70">
        <f t="shared" si="540"/>
        <v>10</v>
      </c>
      <c r="AY98" s="69" t="s">
        <v>527</v>
      </c>
      <c r="AZ98" s="70">
        <f t="shared" si="541"/>
        <v>0</v>
      </c>
      <c r="BA98" s="71" t="s">
        <v>350</v>
      </c>
      <c r="BB98" s="72">
        <f t="shared" si="542"/>
        <v>0</v>
      </c>
      <c r="BC98" s="71" t="s">
        <v>382</v>
      </c>
      <c r="BD98" s="72">
        <f t="shared" si="543"/>
        <v>0</v>
      </c>
      <c r="BE98" s="73" t="s">
        <v>350</v>
      </c>
      <c r="BF98" s="74">
        <f t="shared" si="544"/>
        <v>0</v>
      </c>
      <c r="BG98" s="73" t="s">
        <v>350</v>
      </c>
      <c r="BH98" s="74">
        <f t="shared" si="545"/>
        <v>0</v>
      </c>
      <c r="BI98" s="44" t="s">
        <v>351</v>
      </c>
      <c r="BJ98" s="44">
        <f t="shared" si="546"/>
        <v>0</v>
      </c>
      <c r="BK98" s="75" t="s">
        <v>542</v>
      </c>
      <c r="BL98" s="44">
        <f t="shared" si="547"/>
        <v>5</v>
      </c>
      <c r="BM98" s="75" t="s">
        <v>542</v>
      </c>
      <c r="BN98" s="44">
        <f t="shared" si="548"/>
        <v>5</v>
      </c>
      <c r="BO98" s="44" t="s">
        <v>351</v>
      </c>
      <c r="BP98" s="44">
        <f t="shared" si="549"/>
        <v>0</v>
      </c>
      <c r="BQ98" s="44" t="s">
        <v>351</v>
      </c>
      <c r="BR98" s="44">
        <f t="shared" si="550"/>
        <v>0</v>
      </c>
      <c r="BS98" s="45" t="s">
        <v>350</v>
      </c>
      <c r="BT98" s="45">
        <f t="shared" si="551"/>
        <v>0</v>
      </c>
      <c r="BU98" s="45" t="s">
        <v>350</v>
      </c>
      <c r="BV98" s="45">
        <f t="shared" si="552"/>
        <v>0</v>
      </c>
      <c r="BW98" s="56">
        <f>F98+H98+J98+L98+N98+P98+R98+T98+V98+X98+Z98+AB98+AD98+AF98+AH98+AJ98+AL98+AN98+AP98+AR98+AT98+AV98+AX98+AZ98+BB98+BD98+BF98+BH98+BJ98+BL98+BN98+BP98+BR98+BT98+BV98</f>
        <v>45</v>
      </c>
    </row>
    <row r="99" spans="1:75" ht="174" x14ac:dyDescent="0.35">
      <c r="A99" s="54" t="s">
        <v>222</v>
      </c>
      <c r="B99" s="80" t="s">
        <v>44</v>
      </c>
      <c r="C99" s="11" t="s">
        <v>0</v>
      </c>
      <c r="D99" s="11" t="s">
        <v>77</v>
      </c>
      <c r="E99" s="63" t="s">
        <v>350</v>
      </c>
      <c r="F99" s="64">
        <f t="shared" si="518"/>
        <v>0</v>
      </c>
      <c r="G99" s="63" t="s">
        <v>350</v>
      </c>
      <c r="H99" s="64">
        <f t="shared" si="519"/>
        <v>0</v>
      </c>
      <c r="I99" s="63" t="s">
        <v>349</v>
      </c>
      <c r="J99" s="64">
        <f t="shared" si="520"/>
        <v>10</v>
      </c>
      <c r="K99" s="63" t="s">
        <v>350</v>
      </c>
      <c r="L99" s="64">
        <f t="shared" si="521"/>
        <v>0</v>
      </c>
      <c r="M99" s="63" t="s">
        <v>350</v>
      </c>
      <c r="N99" s="64">
        <f t="shared" si="522"/>
        <v>0</v>
      </c>
      <c r="O99" s="63" t="s">
        <v>375</v>
      </c>
      <c r="P99" s="64">
        <f t="shared" si="523"/>
        <v>40</v>
      </c>
      <c r="Q99" s="63" t="s">
        <v>350</v>
      </c>
      <c r="R99" s="64">
        <f t="shared" si="524"/>
        <v>0</v>
      </c>
      <c r="S99" s="63" t="s">
        <v>350</v>
      </c>
      <c r="T99" s="64">
        <f t="shared" si="525"/>
        <v>0</v>
      </c>
      <c r="U99" s="63" t="s">
        <v>350</v>
      </c>
      <c r="V99" s="64">
        <f t="shared" si="526"/>
        <v>0</v>
      </c>
      <c r="W99" s="63" t="s">
        <v>350</v>
      </c>
      <c r="X99" s="64">
        <f t="shared" si="527"/>
        <v>0</v>
      </c>
      <c r="Y99" s="63" t="s">
        <v>525</v>
      </c>
      <c r="Z99" s="64">
        <f t="shared" si="528"/>
        <v>0</v>
      </c>
      <c r="AA99" s="63" t="s">
        <v>350</v>
      </c>
      <c r="AB99" s="64">
        <f t="shared" si="529"/>
        <v>0</v>
      </c>
      <c r="AC99" s="65" t="s">
        <v>386</v>
      </c>
      <c r="AD99" s="66">
        <f t="shared" si="530"/>
        <v>25</v>
      </c>
      <c r="AE99" s="65" t="s">
        <v>350</v>
      </c>
      <c r="AF99" s="66">
        <f t="shared" si="531"/>
        <v>0</v>
      </c>
      <c r="AG99" s="65" t="s">
        <v>528</v>
      </c>
      <c r="AH99" s="66">
        <f t="shared" si="532"/>
        <v>0</v>
      </c>
      <c r="AI99" s="67" t="s">
        <v>357</v>
      </c>
      <c r="AJ99" s="68">
        <f t="shared" si="533"/>
        <v>0</v>
      </c>
      <c r="AK99" s="67" t="s">
        <v>357</v>
      </c>
      <c r="AL99" s="68">
        <f t="shared" si="534"/>
        <v>0</v>
      </c>
      <c r="AM99" s="67" t="s">
        <v>357</v>
      </c>
      <c r="AN99" s="68">
        <f t="shared" si="535"/>
        <v>0</v>
      </c>
      <c r="AO99" s="67" t="s">
        <v>363</v>
      </c>
      <c r="AP99" s="68">
        <f t="shared" si="536"/>
        <v>10</v>
      </c>
      <c r="AQ99" s="67" t="s">
        <v>356</v>
      </c>
      <c r="AR99" s="68">
        <f t="shared" si="537"/>
        <v>10</v>
      </c>
      <c r="AS99" s="67" t="s">
        <v>367</v>
      </c>
      <c r="AT99" s="68">
        <f t="shared" si="538"/>
        <v>-5</v>
      </c>
      <c r="AU99" s="67" t="s">
        <v>369</v>
      </c>
      <c r="AV99" s="68">
        <f t="shared" si="539"/>
        <v>-5</v>
      </c>
      <c r="AW99" s="69" t="s">
        <v>372</v>
      </c>
      <c r="AX99" s="70">
        <f t="shared" si="540"/>
        <v>10</v>
      </c>
      <c r="AY99" s="69" t="s">
        <v>527</v>
      </c>
      <c r="AZ99" s="70">
        <f t="shared" si="541"/>
        <v>0</v>
      </c>
      <c r="BA99" s="71" t="s">
        <v>350</v>
      </c>
      <c r="BB99" s="72">
        <f t="shared" si="542"/>
        <v>0</v>
      </c>
      <c r="BC99" s="71" t="s">
        <v>383</v>
      </c>
      <c r="BD99" s="72">
        <f t="shared" si="543"/>
        <v>-10</v>
      </c>
      <c r="BE99" s="73" t="s">
        <v>349</v>
      </c>
      <c r="BF99" s="74">
        <f t="shared" si="544"/>
        <v>25</v>
      </c>
      <c r="BG99" s="73" t="s">
        <v>349</v>
      </c>
      <c r="BH99" s="74">
        <f t="shared" si="545"/>
        <v>15</v>
      </c>
      <c r="BI99" s="44" t="s">
        <v>351</v>
      </c>
      <c r="BJ99" s="44">
        <f t="shared" si="546"/>
        <v>0</v>
      </c>
      <c r="BK99" s="75" t="s">
        <v>541</v>
      </c>
      <c r="BL99" s="44">
        <f t="shared" si="547"/>
        <v>20</v>
      </c>
      <c r="BM99" s="75" t="s">
        <v>541</v>
      </c>
      <c r="BN99" s="44">
        <f t="shared" si="548"/>
        <v>20</v>
      </c>
      <c r="BO99" s="44" t="s">
        <v>351</v>
      </c>
      <c r="BP99" s="44">
        <f t="shared" si="549"/>
        <v>0</v>
      </c>
      <c r="BQ99" s="44" t="s">
        <v>351</v>
      </c>
      <c r="BR99" s="44">
        <f t="shared" si="550"/>
        <v>0</v>
      </c>
      <c r="BS99" s="45" t="s">
        <v>350</v>
      </c>
      <c r="BT99" s="45">
        <f t="shared" si="551"/>
        <v>0</v>
      </c>
      <c r="BU99" s="45" t="s">
        <v>350</v>
      </c>
      <c r="BV99" s="45">
        <f t="shared" si="552"/>
        <v>0</v>
      </c>
      <c r="BW99" s="56">
        <f>F99+H99+J99+L99+N99+P99+R99+T99+V99+X99+Z99+AB99+AD99+AF99+AH99+AJ99+AL99+AN99+AP99+AR99+AT99+AV99+AX99+AZ99+BB99+BD99+BF99+BH99+BJ99+BL99+BN99+BP99+BR99+BT99+BV99</f>
        <v>165</v>
      </c>
    </row>
    <row r="100" spans="1:75" ht="29" x14ac:dyDescent="0.35">
      <c r="A100" s="54">
        <v>17000</v>
      </c>
      <c r="B100" s="8" t="s">
        <v>410</v>
      </c>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49"/>
      <c r="AJ100" s="49"/>
      <c r="AK100" s="11"/>
      <c r="AL100" s="11"/>
      <c r="AM100" s="11"/>
      <c r="AN100" s="11"/>
      <c r="AO100" s="11"/>
      <c r="AP100" s="11"/>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11"/>
      <c r="BS100" s="11"/>
      <c r="BT100" s="11"/>
      <c r="BU100" s="11"/>
      <c r="BV100" s="11"/>
      <c r="BW100" s="56"/>
    </row>
    <row r="101" spans="1:75" ht="159.5" x14ac:dyDescent="0.35">
      <c r="A101" s="54" t="s">
        <v>223</v>
      </c>
      <c r="B101" s="80" t="s">
        <v>47</v>
      </c>
      <c r="C101" s="11" t="s">
        <v>1</v>
      </c>
      <c r="D101" s="11" t="s">
        <v>77</v>
      </c>
      <c r="E101" s="63" t="s">
        <v>350</v>
      </c>
      <c r="F101" s="64">
        <f t="shared" ref="F101:F106" si="556">IF(E101="ano",F$7,F$8)</f>
        <v>0</v>
      </c>
      <c r="G101" s="63" t="s">
        <v>350</v>
      </c>
      <c r="H101" s="64">
        <f t="shared" ref="H101:H106" si="557">IF(G101="ano",H$7,H$8)</f>
        <v>0</v>
      </c>
      <c r="I101" s="63" t="s">
        <v>349</v>
      </c>
      <c r="J101" s="64">
        <f t="shared" ref="J101:J106" si="558">IF(I101="ano",J$7,J$8)</f>
        <v>10</v>
      </c>
      <c r="K101" s="63" t="s">
        <v>350</v>
      </c>
      <c r="L101" s="64">
        <f t="shared" ref="L101:L106" si="559">VLOOKUP(K101,$K$6:$L$9,2,FALSE)</f>
        <v>0</v>
      </c>
      <c r="M101" s="63" t="s">
        <v>350</v>
      </c>
      <c r="N101" s="64">
        <f t="shared" ref="N101:N106" si="560">VLOOKUP(M101,$M$6:$N$9,2,FALSE)</f>
        <v>0</v>
      </c>
      <c r="O101" s="63" t="s">
        <v>375</v>
      </c>
      <c r="P101" s="64">
        <f t="shared" ref="P101:P106" si="561">VLOOKUP(O101,$O$6:$P$9,2,FALSE)</f>
        <v>40</v>
      </c>
      <c r="Q101" s="63" t="s">
        <v>350</v>
      </c>
      <c r="R101" s="64">
        <f t="shared" ref="R101:R106" si="562">IF(Q101="ano",R$7,R$8)</f>
        <v>0</v>
      </c>
      <c r="S101" s="63" t="s">
        <v>350</v>
      </c>
      <c r="T101" s="64">
        <f t="shared" ref="T101:T106" si="563">IF(S101="ano",T$7,T$8)</f>
        <v>0</v>
      </c>
      <c r="U101" s="63" t="s">
        <v>350</v>
      </c>
      <c r="V101" s="64">
        <f t="shared" ref="V101:V106" si="564">IF(U101="ano",V$7,V$8)</f>
        <v>0</v>
      </c>
      <c r="W101" s="63" t="s">
        <v>350</v>
      </c>
      <c r="X101" s="64">
        <f t="shared" ref="X101:X106" si="565">IF(W101="ano",X$7,X$8)</f>
        <v>0</v>
      </c>
      <c r="Y101" s="63" t="s">
        <v>525</v>
      </c>
      <c r="Z101" s="64">
        <f t="shared" ref="Z101:Z106" si="566">VLOOKUP(Y101,$Y$10:$Z$15,2,FALSE)</f>
        <v>0</v>
      </c>
      <c r="AA101" s="63" t="s">
        <v>350</v>
      </c>
      <c r="AB101" s="64">
        <f t="shared" ref="AB101:AB106" si="567">IF(AA101="ano",AB$7,AB$8)</f>
        <v>0</v>
      </c>
      <c r="AC101" s="65" t="s">
        <v>359</v>
      </c>
      <c r="AD101" s="66">
        <f t="shared" ref="AD101:AD106" si="568">VLOOKUP(AC101,$AC$10:$AD$15,2,FALSE)</f>
        <v>30</v>
      </c>
      <c r="AE101" s="65" t="s">
        <v>350</v>
      </c>
      <c r="AF101" s="66">
        <f t="shared" ref="AF101:AF106" si="569">IF(AE101="ano",AF$7,AF$8)</f>
        <v>0</v>
      </c>
      <c r="AG101" s="65" t="s">
        <v>528</v>
      </c>
      <c r="AH101" s="66">
        <f t="shared" ref="AH101:AH106" si="570">VLOOKUP(AG101,$AG$10:$AH$13,2,FALSE)</f>
        <v>0</v>
      </c>
      <c r="AI101" s="67" t="s">
        <v>355</v>
      </c>
      <c r="AJ101" s="68">
        <f t="shared" ref="AJ101:AJ106" si="571">VLOOKUP(AI101,$AI$10:$AJ$14,2,FALSE)</f>
        <v>10</v>
      </c>
      <c r="AK101" s="67" t="s">
        <v>355</v>
      </c>
      <c r="AL101" s="68">
        <f t="shared" ref="AL101:AL106" si="572">VLOOKUP(AK101,$AK$10:$AL$14,2,FALSE)</f>
        <v>10</v>
      </c>
      <c r="AM101" s="67" t="s">
        <v>362</v>
      </c>
      <c r="AN101" s="68">
        <f t="shared" ref="AN101:AN106" si="573">VLOOKUP(AM101,$AM$10:$AN$14,2,FALSE)</f>
        <v>30</v>
      </c>
      <c r="AO101" s="67" t="s">
        <v>363</v>
      </c>
      <c r="AP101" s="68">
        <f t="shared" ref="AP101:AP106" si="574">IF(AO101="pozitivní",AP$7,AP$8)</f>
        <v>10</v>
      </c>
      <c r="AQ101" s="67" t="s">
        <v>355</v>
      </c>
      <c r="AR101" s="68">
        <f t="shared" ref="AR101:AR106" si="575">VLOOKUP(AQ101,$AQ$10:$AR$13,2,FALSE)</f>
        <v>15</v>
      </c>
      <c r="AS101" s="67" t="s">
        <v>367</v>
      </c>
      <c r="AT101" s="68">
        <f t="shared" ref="AT101:AT106" si="576">VLOOKUP(AS101,$AS$10:$AT$13,2,FALSE)</f>
        <v>-5</v>
      </c>
      <c r="AU101" s="67" t="s">
        <v>368</v>
      </c>
      <c r="AV101" s="68">
        <f t="shared" ref="AV101:AV106" si="577">VLOOKUP(AU101,$AU$10:$AV$13,2,FALSE)</f>
        <v>0</v>
      </c>
      <c r="AW101" s="69" t="s">
        <v>370</v>
      </c>
      <c r="AX101" s="70">
        <f t="shared" ref="AX101:AX106" si="578">VLOOKUP(AW101,$AW$10:$AX$16,2,FALSE)</f>
        <v>20</v>
      </c>
      <c r="AY101" s="69" t="s">
        <v>527</v>
      </c>
      <c r="AZ101" s="70">
        <f t="shared" ref="AZ101:AZ106" si="579">VLOOKUP(AY101,$AY$10:$AZ$16,2,FALSE)</f>
        <v>0</v>
      </c>
      <c r="BA101" s="71" t="s">
        <v>349</v>
      </c>
      <c r="BB101" s="72">
        <f t="shared" ref="BB101:BB106" si="580">IF(BA101="ano",BB$7,BB$8)</f>
        <v>20</v>
      </c>
      <c r="BC101" s="71" t="s">
        <v>382</v>
      </c>
      <c r="BD101" s="72">
        <f t="shared" ref="BD101:BD106" si="581">VLOOKUP(BC101,$BC$10:$BD$13,2,FALSE)</f>
        <v>0</v>
      </c>
      <c r="BE101" s="73" t="s">
        <v>349</v>
      </c>
      <c r="BF101" s="74">
        <f t="shared" ref="BF101:BF106" si="582">IF(BE101="ano",BF$7,BF$8)</f>
        <v>25</v>
      </c>
      <c r="BG101" s="73" t="s">
        <v>349</v>
      </c>
      <c r="BH101" s="74">
        <f t="shared" ref="BH101:BH106" si="583">IF(BG101="ano",BH$7,BH$8)</f>
        <v>15</v>
      </c>
      <c r="BI101" s="44" t="s">
        <v>351</v>
      </c>
      <c r="BJ101" s="44">
        <f t="shared" ref="BJ101:BJ106" si="584">IF(BI101="ano",BJ$7,BJ$8)</f>
        <v>0</v>
      </c>
      <c r="BK101" s="75" t="s">
        <v>542</v>
      </c>
      <c r="BL101" s="44">
        <f t="shared" ref="BL101:BL106" si="585">VLOOKUP(BK101,$BK$10:$BL$13,2,FALSE)</f>
        <v>5</v>
      </c>
      <c r="BM101" s="75" t="s">
        <v>542</v>
      </c>
      <c r="BN101" s="44">
        <f t="shared" ref="BN101:BN106" si="586">VLOOKUP(BM101,$BM$10:$BN$13,2,FALSE)</f>
        <v>5</v>
      </c>
      <c r="BO101" s="44" t="s">
        <v>351</v>
      </c>
      <c r="BP101" s="44">
        <f t="shared" ref="BP101:BP106" si="587">IF(BO101="ano",BP$7,BP$8)</f>
        <v>0</v>
      </c>
      <c r="BQ101" s="44" t="s">
        <v>351</v>
      </c>
      <c r="BR101" s="44">
        <f t="shared" ref="BR101:BR106" si="588">IF(BQ101="ano",BR$7,BR$8)</f>
        <v>0</v>
      </c>
      <c r="BS101" s="45" t="s">
        <v>349</v>
      </c>
      <c r="BT101" s="45">
        <f t="shared" ref="BT101:BT106" si="589">IF(BS101="ano",BT$7,BT$8)</f>
        <v>20</v>
      </c>
      <c r="BU101" s="45" t="s">
        <v>350</v>
      </c>
      <c r="BV101" s="45">
        <f t="shared" ref="BV101:BV106" si="590">IF(BU101="ano",BV$7,BV$8)</f>
        <v>0</v>
      </c>
      <c r="BW101" s="56">
        <f t="shared" ref="BW101:BW106" si="591">F101+H101+J101+L101+N101+P101+R101+T101+V101+X101+Z101+AB101+AD101+AF101+AH101+AJ101+AL101+AN101+AP101+AR101+AT101+AV101+AX101+AZ101+BB101+BD101+BF101+BH101+BJ101+BL101+BN101+BP101+BR101+BT101+BV101</f>
        <v>260</v>
      </c>
    </row>
    <row r="102" spans="1:75" ht="87" x14ac:dyDescent="0.35">
      <c r="A102" s="54" t="s">
        <v>224</v>
      </c>
      <c r="B102" s="80" t="s">
        <v>90</v>
      </c>
      <c r="C102" s="11" t="s">
        <v>1</v>
      </c>
      <c r="D102" s="11" t="s">
        <v>77</v>
      </c>
      <c r="E102" s="63" t="s">
        <v>350</v>
      </c>
      <c r="F102" s="64">
        <f t="shared" si="556"/>
        <v>0</v>
      </c>
      <c r="G102" s="63" t="s">
        <v>350</v>
      </c>
      <c r="H102" s="64">
        <f t="shared" si="557"/>
        <v>0</v>
      </c>
      <c r="I102" s="63" t="s">
        <v>350</v>
      </c>
      <c r="J102" s="64">
        <f t="shared" si="558"/>
        <v>0</v>
      </c>
      <c r="K102" s="63" t="s">
        <v>350</v>
      </c>
      <c r="L102" s="64">
        <f t="shared" si="559"/>
        <v>0</v>
      </c>
      <c r="M102" s="63" t="s">
        <v>350</v>
      </c>
      <c r="N102" s="64">
        <f t="shared" si="560"/>
        <v>0</v>
      </c>
      <c r="O102" s="63" t="s">
        <v>350</v>
      </c>
      <c r="P102" s="64">
        <f t="shared" si="561"/>
        <v>0</v>
      </c>
      <c r="Q102" s="63" t="s">
        <v>350</v>
      </c>
      <c r="R102" s="64">
        <f t="shared" si="562"/>
        <v>0</v>
      </c>
      <c r="S102" s="63" t="s">
        <v>350</v>
      </c>
      <c r="T102" s="64">
        <f t="shared" si="563"/>
        <v>0</v>
      </c>
      <c r="U102" s="63" t="s">
        <v>350</v>
      </c>
      <c r="V102" s="64">
        <f t="shared" si="564"/>
        <v>0</v>
      </c>
      <c r="W102" s="63" t="s">
        <v>350</v>
      </c>
      <c r="X102" s="64">
        <f t="shared" si="565"/>
        <v>0</v>
      </c>
      <c r="Y102" s="63" t="s">
        <v>525</v>
      </c>
      <c r="Z102" s="64">
        <f t="shared" si="566"/>
        <v>0</v>
      </c>
      <c r="AA102" s="63" t="s">
        <v>349</v>
      </c>
      <c r="AB102" s="64">
        <f t="shared" si="567"/>
        <v>10</v>
      </c>
      <c r="AC102" s="65" t="s">
        <v>361</v>
      </c>
      <c r="AD102" s="66">
        <f t="shared" si="568"/>
        <v>0</v>
      </c>
      <c r="AE102" s="65" t="s">
        <v>350</v>
      </c>
      <c r="AF102" s="66">
        <f t="shared" si="569"/>
        <v>0</v>
      </c>
      <c r="AG102" s="65" t="s">
        <v>528</v>
      </c>
      <c r="AH102" s="66">
        <f t="shared" si="570"/>
        <v>0</v>
      </c>
      <c r="AI102" s="67" t="s">
        <v>356</v>
      </c>
      <c r="AJ102" s="68">
        <f t="shared" si="571"/>
        <v>5</v>
      </c>
      <c r="AK102" s="67" t="s">
        <v>356</v>
      </c>
      <c r="AL102" s="68">
        <f t="shared" si="572"/>
        <v>5</v>
      </c>
      <c r="AM102" s="67" t="s">
        <v>356</v>
      </c>
      <c r="AN102" s="68">
        <f t="shared" si="573"/>
        <v>15</v>
      </c>
      <c r="AO102" s="67" t="s">
        <v>363</v>
      </c>
      <c r="AP102" s="68">
        <f t="shared" si="574"/>
        <v>10</v>
      </c>
      <c r="AQ102" s="67" t="s">
        <v>357</v>
      </c>
      <c r="AR102" s="68">
        <f t="shared" si="575"/>
        <v>0</v>
      </c>
      <c r="AS102" s="67" t="s">
        <v>366</v>
      </c>
      <c r="AT102" s="68">
        <f t="shared" si="576"/>
        <v>0</v>
      </c>
      <c r="AU102" s="67" t="s">
        <v>364</v>
      </c>
      <c r="AV102" s="68">
        <f t="shared" si="577"/>
        <v>5</v>
      </c>
      <c r="AW102" s="69" t="s">
        <v>527</v>
      </c>
      <c r="AX102" s="70">
        <f t="shared" si="578"/>
        <v>0</v>
      </c>
      <c r="AY102" s="69" t="s">
        <v>371</v>
      </c>
      <c r="AZ102" s="70">
        <f t="shared" si="579"/>
        <v>10</v>
      </c>
      <c r="BA102" s="71" t="s">
        <v>350</v>
      </c>
      <c r="BB102" s="72">
        <f t="shared" si="580"/>
        <v>0</v>
      </c>
      <c r="BC102" s="71" t="s">
        <v>382</v>
      </c>
      <c r="BD102" s="72">
        <f t="shared" si="581"/>
        <v>0</v>
      </c>
      <c r="BE102" s="73" t="s">
        <v>350</v>
      </c>
      <c r="BF102" s="74">
        <f t="shared" si="582"/>
        <v>0</v>
      </c>
      <c r="BG102" s="73" t="s">
        <v>349</v>
      </c>
      <c r="BH102" s="74">
        <f t="shared" si="583"/>
        <v>15</v>
      </c>
      <c r="BI102" s="44" t="s">
        <v>351</v>
      </c>
      <c r="BJ102" s="44">
        <f t="shared" si="584"/>
        <v>0</v>
      </c>
      <c r="BK102" s="75" t="s">
        <v>542</v>
      </c>
      <c r="BL102" s="44">
        <f t="shared" si="585"/>
        <v>5</v>
      </c>
      <c r="BM102" s="75" t="s">
        <v>542</v>
      </c>
      <c r="BN102" s="44">
        <f t="shared" si="586"/>
        <v>5</v>
      </c>
      <c r="BO102" s="44" t="s">
        <v>351</v>
      </c>
      <c r="BP102" s="44">
        <f t="shared" si="587"/>
        <v>0</v>
      </c>
      <c r="BQ102" s="44" t="s">
        <v>351</v>
      </c>
      <c r="BR102" s="44">
        <f t="shared" si="588"/>
        <v>0</v>
      </c>
      <c r="BS102" s="45" t="s">
        <v>350</v>
      </c>
      <c r="BT102" s="45">
        <f t="shared" si="589"/>
        <v>0</v>
      </c>
      <c r="BU102" s="45" t="s">
        <v>350</v>
      </c>
      <c r="BV102" s="45">
        <f t="shared" si="590"/>
        <v>0</v>
      </c>
      <c r="BW102" s="56">
        <f t="shared" si="591"/>
        <v>85</v>
      </c>
    </row>
    <row r="103" spans="1:75" ht="145" x14ac:dyDescent="0.35">
      <c r="A103" s="54" t="s">
        <v>225</v>
      </c>
      <c r="B103" s="80" t="s">
        <v>48</v>
      </c>
      <c r="C103" s="11" t="s">
        <v>1</v>
      </c>
      <c r="D103" s="11" t="s">
        <v>77</v>
      </c>
      <c r="E103" s="63" t="s">
        <v>350</v>
      </c>
      <c r="F103" s="64">
        <f t="shared" si="556"/>
        <v>0</v>
      </c>
      <c r="G103" s="63" t="s">
        <v>350</v>
      </c>
      <c r="H103" s="64">
        <f t="shared" si="557"/>
        <v>0</v>
      </c>
      <c r="I103" s="63" t="s">
        <v>350</v>
      </c>
      <c r="J103" s="64">
        <f t="shared" si="558"/>
        <v>0</v>
      </c>
      <c r="K103" s="63" t="s">
        <v>350</v>
      </c>
      <c r="L103" s="64">
        <f t="shared" si="559"/>
        <v>0</v>
      </c>
      <c r="M103" s="63" t="s">
        <v>350</v>
      </c>
      <c r="N103" s="64">
        <f t="shared" si="560"/>
        <v>0</v>
      </c>
      <c r="O103" s="63" t="s">
        <v>350</v>
      </c>
      <c r="P103" s="64">
        <f t="shared" si="561"/>
        <v>0</v>
      </c>
      <c r="Q103" s="63" t="s">
        <v>350</v>
      </c>
      <c r="R103" s="64">
        <f t="shared" si="562"/>
        <v>0</v>
      </c>
      <c r="S103" s="63" t="s">
        <v>350</v>
      </c>
      <c r="T103" s="64">
        <f t="shared" si="563"/>
        <v>0</v>
      </c>
      <c r="U103" s="63" t="s">
        <v>350</v>
      </c>
      <c r="V103" s="64">
        <f t="shared" si="564"/>
        <v>0</v>
      </c>
      <c r="W103" s="63" t="s">
        <v>350</v>
      </c>
      <c r="X103" s="64">
        <f t="shared" si="565"/>
        <v>0</v>
      </c>
      <c r="Y103" s="63" t="s">
        <v>525</v>
      </c>
      <c r="Z103" s="64">
        <f t="shared" si="566"/>
        <v>0</v>
      </c>
      <c r="AA103" s="63" t="s">
        <v>349</v>
      </c>
      <c r="AB103" s="64">
        <f t="shared" si="567"/>
        <v>10</v>
      </c>
      <c r="AC103" s="65" t="s">
        <v>360</v>
      </c>
      <c r="AD103" s="66">
        <f t="shared" si="568"/>
        <v>10</v>
      </c>
      <c r="AE103" s="65" t="s">
        <v>350</v>
      </c>
      <c r="AF103" s="66">
        <f t="shared" si="569"/>
        <v>0</v>
      </c>
      <c r="AG103" s="65" t="s">
        <v>528</v>
      </c>
      <c r="AH103" s="66">
        <f t="shared" si="570"/>
        <v>0</v>
      </c>
      <c r="AI103" s="67" t="s">
        <v>356</v>
      </c>
      <c r="AJ103" s="68">
        <f t="shared" ref="AJ103" si="592">VLOOKUP(AI103,$AI$10:$AJ$14,2,FALSE)</f>
        <v>5</v>
      </c>
      <c r="AK103" s="67" t="s">
        <v>356</v>
      </c>
      <c r="AL103" s="68">
        <f t="shared" ref="AL103" si="593">VLOOKUP(AK103,$AK$10:$AL$14,2,FALSE)</f>
        <v>5</v>
      </c>
      <c r="AM103" s="67" t="s">
        <v>356</v>
      </c>
      <c r="AN103" s="68">
        <f t="shared" ref="AN103" si="594">VLOOKUP(AM103,$AM$10:$AN$14,2,FALSE)</f>
        <v>15</v>
      </c>
      <c r="AO103" s="67" t="s">
        <v>363</v>
      </c>
      <c r="AP103" s="68">
        <f t="shared" si="574"/>
        <v>10</v>
      </c>
      <c r="AQ103" s="67" t="s">
        <v>357</v>
      </c>
      <c r="AR103" s="68">
        <f t="shared" si="575"/>
        <v>0</v>
      </c>
      <c r="AS103" s="67" t="s">
        <v>366</v>
      </c>
      <c r="AT103" s="68">
        <f t="shared" si="576"/>
        <v>0</v>
      </c>
      <c r="AU103" s="67" t="s">
        <v>364</v>
      </c>
      <c r="AV103" s="68">
        <f t="shared" si="577"/>
        <v>5</v>
      </c>
      <c r="AW103" s="69" t="s">
        <v>527</v>
      </c>
      <c r="AX103" s="70">
        <f t="shared" si="578"/>
        <v>0</v>
      </c>
      <c r="AY103" s="69" t="s">
        <v>370</v>
      </c>
      <c r="AZ103" s="70">
        <f t="shared" si="579"/>
        <v>15</v>
      </c>
      <c r="BA103" s="71" t="s">
        <v>349</v>
      </c>
      <c r="BB103" s="72">
        <f t="shared" si="580"/>
        <v>20</v>
      </c>
      <c r="BC103" s="71" t="s">
        <v>382</v>
      </c>
      <c r="BD103" s="72">
        <f t="shared" si="581"/>
        <v>0</v>
      </c>
      <c r="BE103" s="73" t="s">
        <v>349</v>
      </c>
      <c r="BF103" s="74">
        <f t="shared" si="582"/>
        <v>25</v>
      </c>
      <c r="BG103" s="73" t="s">
        <v>349</v>
      </c>
      <c r="BH103" s="74">
        <f t="shared" si="583"/>
        <v>15</v>
      </c>
      <c r="BI103" s="44" t="s">
        <v>351</v>
      </c>
      <c r="BJ103" s="44">
        <f t="shared" si="584"/>
        <v>0</v>
      </c>
      <c r="BK103" s="75" t="s">
        <v>542</v>
      </c>
      <c r="BL103" s="44">
        <f t="shared" si="585"/>
        <v>5</v>
      </c>
      <c r="BM103" s="75" t="s">
        <v>542</v>
      </c>
      <c r="BN103" s="44">
        <f t="shared" si="586"/>
        <v>5</v>
      </c>
      <c r="BO103" s="44" t="s">
        <v>351</v>
      </c>
      <c r="BP103" s="44">
        <f t="shared" si="587"/>
        <v>0</v>
      </c>
      <c r="BQ103" s="44" t="s">
        <v>351</v>
      </c>
      <c r="BR103" s="44">
        <f t="shared" si="588"/>
        <v>0</v>
      </c>
      <c r="BS103" s="45" t="s">
        <v>350</v>
      </c>
      <c r="BT103" s="45">
        <f t="shared" si="589"/>
        <v>0</v>
      </c>
      <c r="BU103" s="45" t="s">
        <v>350</v>
      </c>
      <c r="BV103" s="45">
        <f t="shared" si="590"/>
        <v>0</v>
      </c>
      <c r="BW103" s="56">
        <f t="shared" si="591"/>
        <v>145</v>
      </c>
    </row>
    <row r="104" spans="1:75" ht="87" x14ac:dyDescent="0.35">
      <c r="A104" s="54" t="s">
        <v>226</v>
      </c>
      <c r="B104" s="80" t="s">
        <v>49</v>
      </c>
      <c r="C104" s="11" t="s">
        <v>0</v>
      </c>
      <c r="D104" s="11" t="s">
        <v>77</v>
      </c>
      <c r="E104" s="63" t="s">
        <v>350</v>
      </c>
      <c r="F104" s="64">
        <f t="shared" si="556"/>
        <v>0</v>
      </c>
      <c r="G104" s="63" t="s">
        <v>350</v>
      </c>
      <c r="H104" s="64">
        <f t="shared" si="557"/>
        <v>0</v>
      </c>
      <c r="I104" s="63" t="s">
        <v>349</v>
      </c>
      <c r="J104" s="64">
        <f t="shared" si="558"/>
        <v>10</v>
      </c>
      <c r="K104" s="63" t="s">
        <v>350</v>
      </c>
      <c r="L104" s="64">
        <f t="shared" si="559"/>
        <v>0</v>
      </c>
      <c r="M104" s="63" t="s">
        <v>350</v>
      </c>
      <c r="N104" s="64">
        <f t="shared" si="560"/>
        <v>0</v>
      </c>
      <c r="O104" s="63" t="s">
        <v>375</v>
      </c>
      <c r="P104" s="64">
        <f t="shared" si="561"/>
        <v>40</v>
      </c>
      <c r="Q104" s="63" t="s">
        <v>350</v>
      </c>
      <c r="R104" s="64">
        <f t="shared" si="562"/>
        <v>0</v>
      </c>
      <c r="S104" s="63" t="s">
        <v>350</v>
      </c>
      <c r="T104" s="64">
        <f t="shared" si="563"/>
        <v>0</v>
      </c>
      <c r="U104" s="63" t="s">
        <v>350</v>
      </c>
      <c r="V104" s="64">
        <f t="shared" si="564"/>
        <v>0</v>
      </c>
      <c r="W104" s="63" t="s">
        <v>350</v>
      </c>
      <c r="X104" s="64">
        <f t="shared" si="565"/>
        <v>0</v>
      </c>
      <c r="Y104" s="63" t="s">
        <v>525</v>
      </c>
      <c r="Z104" s="64">
        <f t="shared" si="566"/>
        <v>0</v>
      </c>
      <c r="AA104" s="63" t="s">
        <v>350</v>
      </c>
      <c r="AB104" s="64">
        <f t="shared" si="567"/>
        <v>0</v>
      </c>
      <c r="AC104" s="65" t="s">
        <v>361</v>
      </c>
      <c r="AD104" s="66">
        <f t="shared" si="568"/>
        <v>0</v>
      </c>
      <c r="AE104" s="65" t="s">
        <v>350</v>
      </c>
      <c r="AF104" s="66">
        <f t="shared" si="569"/>
        <v>0</v>
      </c>
      <c r="AG104" s="65" t="s">
        <v>528</v>
      </c>
      <c r="AH104" s="66">
        <f t="shared" si="570"/>
        <v>0</v>
      </c>
      <c r="AI104" s="67" t="s">
        <v>358</v>
      </c>
      <c r="AJ104" s="68">
        <f t="shared" si="571"/>
        <v>-5</v>
      </c>
      <c r="AK104" s="67" t="s">
        <v>358</v>
      </c>
      <c r="AL104" s="68">
        <f t="shared" si="572"/>
        <v>-5</v>
      </c>
      <c r="AM104" s="67" t="s">
        <v>358</v>
      </c>
      <c r="AN104" s="68">
        <f t="shared" si="573"/>
        <v>-15</v>
      </c>
      <c r="AO104" s="67" t="s">
        <v>364</v>
      </c>
      <c r="AP104" s="68">
        <f t="shared" si="574"/>
        <v>0</v>
      </c>
      <c r="AQ104" s="67" t="s">
        <v>357</v>
      </c>
      <c r="AR104" s="68">
        <f t="shared" si="575"/>
        <v>0</v>
      </c>
      <c r="AS104" s="67" t="s">
        <v>366</v>
      </c>
      <c r="AT104" s="68">
        <f t="shared" si="576"/>
        <v>0</v>
      </c>
      <c r="AU104" s="67" t="s">
        <v>368</v>
      </c>
      <c r="AV104" s="68">
        <f t="shared" si="577"/>
        <v>0</v>
      </c>
      <c r="AW104" s="69" t="s">
        <v>373</v>
      </c>
      <c r="AX104" s="70">
        <f t="shared" si="578"/>
        <v>5</v>
      </c>
      <c r="AY104" s="69" t="s">
        <v>527</v>
      </c>
      <c r="AZ104" s="70">
        <f t="shared" si="579"/>
        <v>0</v>
      </c>
      <c r="BA104" s="71" t="s">
        <v>349</v>
      </c>
      <c r="BB104" s="72">
        <f t="shared" si="580"/>
        <v>20</v>
      </c>
      <c r="BC104" s="71" t="s">
        <v>383</v>
      </c>
      <c r="BD104" s="72">
        <f t="shared" si="581"/>
        <v>-10</v>
      </c>
      <c r="BE104" s="73" t="s">
        <v>349</v>
      </c>
      <c r="BF104" s="74">
        <f t="shared" si="582"/>
        <v>25</v>
      </c>
      <c r="BG104" s="73" t="s">
        <v>350</v>
      </c>
      <c r="BH104" s="74">
        <f t="shared" si="583"/>
        <v>0</v>
      </c>
      <c r="BI104" s="44" t="s">
        <v>351</v>
      </c>
      <c r="BJ104" s="44">
        <f t="shared" si="584"/>
        <v>0</v>
      </c>
      <c r="BK104" s="75" t="s">
        <v>541</v>
      </c>
      <c r="BL104" s="44">
        <f t="shared" si="585"/>
        <v>20</v>
      </c>
      <c r="BM104" s="75" t="s">
        <v>541</v>
      </c>
      <c r="BN104" s="44">
        <f t="shared" si="586"/>
        <v>20</v>
      </c>
      <c r="BO104" s="44" t="s">
        <v>351</v>
      </c>
      <c r="BP104" s="44">
        <f t="shared" si="587"/>
        <v>0</v>
      </c>
      <c r="BQ104" s="44" t="s">
        <v>351</v>
      </c>
      <c r="BR104" s="44">
        <f t="shared" si="588"/>
        <v>0</v>
      </c>
      <c r="BS104" s="45" t="s">
        <v>350</v>
      </c>
      <c r="BT104" s="45">
        <f t="shared" si="589"/>
        <v>0</v>
      </c>
      <c r="BU104" s="45" t="s">
        <v>350</v>
      </c>
      <c r="BV104" s="45">
        <f t="shared" si="590"/>
        <v>0</v>
      </c>
      <c r="BW104" s="56">
        <f t="shared" si="591"/>
        <v>105</v>
      </c>
    </row>
    <row r="105" spans="1:75" ht="58" x14ac:dyDescent="0.35">
      <c r="A105" s="54" t="s">
        <v>227</v>
      </c>
      <c r="B105" s="80" t="s">
        <v>91</v>
      </c>
      <c r="C105" s="11" t="s">
        <v>0</v>
      </c>
      <c r="D105" s="11" t="s">
        <v>77</v>
      </c>
      <c r="E105" s="63" t="s">
        <v>350</v>
      </c>
      <c r="F105" s="64">
        <f t="shared" si="556"/>
        <v>0</v>
      </c>
      <c r="G105" s="63" t="s">
        <v>350</v>
      </c>
      <c r="H105" s="64">
        <f t="shared" si="557"/>
        <v>0</v>
      </c>
      <c r="I105" s="63" t="s">
        <v>349</v>
      </c>
      <c r="J105" s="64">
        <f t="shared" si="558"/>
        <v>10</v>
      </c>
      <c r="K105" s="63" t="s">
        <v>350</v>
      </c>
      <c r="L105" s="64">
        <f t="shared" si="559"/>
        <v>0</v>
      </c>
      <c r="M105" s="63" t="s">
        <v>350</v>
      </c>
      <c r="N105" s="64">
        <f t="shared" si="560"/>
        <v>0</v>
      </c>
      <c r="O105" s="63" t="s">
        <v>375</v>
      </c>
      <c r="P105" s="64">
        <f t="shared" si="561"/>
        <v>40</v>
      </c>
      <c r="Q105" s="63" t="s">
        <v>350</v>
      </c>
      <c r="R105" s="64">
        <f t="shared" si="562"/>
        <v>0</v>
      </c>
      <c r="S105" s="63" t="s">
        <v>350</v>
      </c>
      <c r="T105" s="64">
        <f t="shared" si="563"/>
        <v>0</v>
      </c>
      <c r="U105" s="63" t="s">
        <v>350</v>
      </c>
      <c r="V105" s="64">
        <f t="shared" si="564"/>
        <v>0</v>
      </c>
      <c r="W105" s="63" t="s">
        <v>350</v>
      </c>
      <c r="X105" s="64">
        <f t="shared" si="565"/>
        <v>0</v>
      </c>
      <c r="Y105" s="63" t="s">
        <v>525</v>
      </c>
      <c r="Z105" s="64">
        <f t="shared" si="566"/>
        <v>0</v>
      </c>
      <c r="AA105" s="63" t="s">
        <v>350</v>
      </c>
      <c r="AB105" s="64">
        <f t="shared" si="567"/>
        <v>0</v>
      </c>
      <c r="AC105" s="65" t="s">
        <v>526</v>
      </c>
      <c r="AD105" s="66">
        <f t="shared" si="568"/>
        <v>0</v>
      </c>
      <c r="AE105" s="65" t="s">
        <v>350</v>
      </c>
      <c r="AF105" s="66">
        <f t="shared" si="569"/>
        <v>0</v>
      </c>
      <c r="AG105" s="65" t="s">
        <v>528</v>
      </c>
      <c r="AH105" s="66">
        <f t="shared" si="570"/>
        <v>0</v>
      </c>
      <c r="AI105" s="67" t="s">
        <v>357</v>
      </c>
      <c r="AJ105" s="68">
        <f t="shared" si="571"/>
        <v>0</v>
      </c>
      <c r="AK105" s="67" t="s">
        <v>357</v>
      </c>
      <c r="AL105" s="68">
        <f t="shared" si="572"/>
        <v>0</v>
      </c>
      <c r="AM105" s="67" t="s">
        <v>357</v>
      </c>
      <c r="AN105" s="68">
        <f t="shared" si="573"/>
        <v>0</v>
      </c>
      <c r="AO105" s="67" t="s">
        <v>364</v>
      </c>
      <c r="AP105" s="68">
        <f t="shared" si="574"/>
        <v>0</v>
      </c>
      <c r="AQ105" s="67" t="s">
        <v>357</v>
      </c>
      <c r="AR105" s="68">
        <f t="shared" si="575"/>
        <v>0</v>
      </c>
      <c r="AS105" s="67" t="s">
        <v>366</v>
      </c>
      <c r="AT105" s="68">
        <f t="shared" si="576"/>
        <v>0</v>
      </c>
      <c r="AU105" s="67" t="s">
        <v>364</v>
      </c>
      <c r="AV105" s="68">
        <f t="shared" si="577"/>
        <v>5</v>
      </c>
      <c r="AW105" s="69" t="s">
        <v>373</v>
      </c>
      <c r="AX105" s="70">
        <f t="shared" si="578"/>
        <v>5</v>
      </c>
      <c r="AY105" s="69" t="s">
        <v>527</v>
      </c>
      <c r="AZ105" s="70">
        <f t="shared" si="579"/>
        <v>0</v>
      </c>
      <c r="BA105" s="71" t="s">
        <v>350</v>
      </c>
      <c r="BB105" s="72">
        <f t="shared" si="580"/>
        <v>0</v>
      </c>
      <c r="BC105" s="71" t="s">
        <v>382</v>
      </c>
      <c r="BD105" s="72">
        <f t="shared" si="581"/>
        <v>0</v>
      </c>
      <c r="BE105" s="73" t="s">
        <v>349</v>
      </c>
      <c r="BF105" s="74">
        <f t="shared" si="582"/>
        <v>25</v>
      </c>
      <c r="BG105" s="73" t="s">
        <v>350</v>
      </c>
      <c r="BH105" s="74">
        <f t="shared" si="583"/>
        <v>0</v>
      </c>
      <c r="BI105" s="44" t="s">
        <v>351</v>
      </c>
      <c r="BJ105" s="44">
        <f t="shared" si="584"/>
        <v>0</v>
      </c>
      <c r="BK105" s="75" t="s">
        <v>541</v>
      </c>
      <c r="BL105" s="44">
        <f t="shared" si="585"/>
        <v>20</v>
      </c>
      <c r="BM105" s="75" t="s">
        <v>541</v>
      </c>
      <c r="BN105" s="44">
        <f t="shared" si="586"/>
        <v>20</v>
      </c>
      <c r="BO105" s="44" t="s">
        <v>351</v>
      </c>
      <c r="BP105" s="44">
        <f t="shared" si="587"/>
        <v>0</v>
      </c>
      <c r="BQ105" s="44" t="s">
        <v>351</v>
      </c>
      <c r="BR105" s="44">
        <f t="shared" si="588"/>
        <v>0</v>
      </c>
      <c r="BS105" s="45" t="s">
        <v>350</v>
      </c>
      <c r="BT105" s="45">
        <f t="shared" si="589"/>
        <v>0</v>
      </c>
      <c r="BU105" s="45" t="s">
        <v>350</v>
      </c>
      <c r="BV105" s="45">
        <f t="shared" si="590"/>
        <v>0</v>
      </c>
      <c r="BW105" s="56">
        <f t="shared" si="591"/>
        <v>125</v>
      </c>
    </row>
    <row r="106" spans="1:75" ht="87" x14ac:dyDescent="0.35">
      <c r="A106" s="54" t="s">
        <v>228</v>
      </c>
      <c r="B106" s="56" t="s">
        <v>46</v>
      </c>
      <c r="C106" s="11" t="s">
        <v>0</v>
      </c>
      <c r="D106" s="11" t="s">
        <v>77</v>
      </c>
      <c r="E106" s="63" t="s">
        <v>350</v>
      </c>
      <c r="F106" s="64">
        <f t="shared" si="556"/>
        <v>0</v>
      </c>
      <c r="G106" s="63" t="s">
        <v>350</v>
      </c>
      <c r="H106" s="64">
        <f t="shared" si="557"/>
        <v>0</v>
      </c>
      <c r="I106" s="63" t="s">
        <v>349</v>
      </c>
      <c r="J106" s="64">
        <f t="shared" si="558"/>
        <v>10</v>
      </c>
      <c r="K106" s="63" t="s">
        <v>350</v>
      </c>
      <c r="L106" s="64">
        <f t="shared" si="559"/>
        <v>0</v>
      </c>
      <c r="M106" s="63" t="s">
        <v>350</v>
      </c>
      <c r="N106" s="64">
        <f t="shared" si="560"/>
        <v>0</v>
      </c>
      <c r="O106" s="63" t="s">
        <v>350</v>
      </c>
      <c r="P106" s="64">
        <f t="shared" si="561"/>
        <v>0</v>
      </c>
      <c r="Q106" s="63" t="s">
        <v>350</v>
      </c>
      <c r="R106" s="64">
        <f t="shared" si="562"/>
        <v>0</v>
      </c>
      <c r="S106" s="63" t="s">
        <v>350</v>
      </c>
      <c r="T106" s="64">
        <f t="shared" si="563"/>
        <v>0</v>
      </c>
      <c r="U106" s="63" t="s">
        <v>350</v>
      </c>
      <c r="V106" s="64">
        <f t="shared" si="564"/>
        <v>0</v>
      </c>
      <c r="W106" s="63" t="s">
        <v>350</v>
      </c>
      <c r="X106" s="64">
        <f t="shared" si="565"/>
        <v>0</v>
      </c>
      <c r="Y106" s="63" t="s">
        <v>525</v>
      </c>
      <c r="Z106" s="64">
        <f t="shared" si="566"/>
        <v>0</v>
      </c>
      <c r="AA106" s="63" t="s">
        <v>349</v>
      </c>
      <c r="AB106" s="64">
        <f t="shared" si="567"/>
        <v>10</v>
      </c>
      <c r="AC106" s="65" t="s">
        <v>361</v>
      </c>
      <c r="AD106" s="66">
        <f t="shared" si="568"/>
        <v>0</v>
      </c>
      <c r="AE106" s="65" t="s">
        <v>350</v>
      </c>
      <c r="AF106" s="66">
        <f t="shared" si="569"/>
        <v>0</v>
      </c>
      <c r="AG106" s="65" t="s">
        <v>528</v>
      </c>
      <c r="AH106" s="66">
        <f t="shared" si="570"/>
        <v>0</v>
      </c>
      <c r="AI106" s="67" t="s">
        <v>357</v>
      </c>
      <c r="AJ106" s="68">
        <f t="shared" si="571"/>
        <v>0</v>
      </c>
      <c r="AK106" s="67" t="s">
        <v>357</v>
      </c>
      <c r="AL106" s="68">
        <f t="shared" si="572"/>
        <v>0</v>
      </c>
      <c r="AM106" s="67" t="s">
        <v>357</v>
      </c>
      <c r="AN106" s="68">
        <f t="shared" si="573"/>
        <v>0</v>
      </c>
      <c r="AO106" s="67" t="s">
        <v>364</v>
      </c>
      <c r="AP106" s="68">
        <f t="shared" si="574"/>
        <v>0</v>
      </c>
      <c r="AQ106" s="67" t="s">
        <v>357</v>
      </c>
      <c r="AR106" s="68">
        <f t="shared" si="575"/>
        <v>0</v>
      </c>
      <c r="AS106" s="67" t="s">
        <v>366</v>
      </c>
      <c r="AT106" s="68">
        <f t="shared" si="576"/>
        <v>0</v>
      </c>
      <c r="AU106" s="67" t="s">
        <v>364</v>
      </c>
      <c r="AV106" s="68">
        <f t="shared" si="577"/>
        <v>5</v>
      </c>
      <c r="AW106" s="69" t="s">
        <v>527</v>
      </c>
      <c r="AX106" s="70">
        <f t="shared" si="578"/>
        <v>0</v>
      </c>
      <c r="AY106" s="69" t="s">
        <v>372</v>
      </c>
      <c r="AZ106" s="70">
        <f t="shared" si="579"/>
        <v>5</v>
      </c>
      <c r="BA106" s="71" t="s">
        <v>350</v>
      </c>
      <c r="BB106" s="72">
        <f t="shared" si="580"/>
        <v>0</v>
      </c>
      <c r="BC106" s="71" t="s">
        <v>382</v>
      </c>
      <c r="BD106" s="72">
        <f t="shared" si="581"/>
        <v>0</v>
      </c>
      <c r="BE106" s="73" t="s">
        <v>349</v>
      </c>
      <c r="BF106" s="74">
        <f t="shared" si="582"/>
        <v>25</v>
      </c>
      <c r="BG106" s="73" t="s">
        <v>350</v>
      </c>
      <c r="BH106" s="74">
        <f t="shared" si="583"/>
        <v>0</v>
      </c>
      <c r="BI106" s="44" t="s">
        <v>351</v>
      </c>
      <c r="BJ106" s="44">
        <f t="shared" si="584"/>
        <v>0</v>
      </c>
      <c r="BK106" s="75" t="s">
        <v>542</v>
      </c>
      <c r="BL106" s="44">
        <f t="shared" si="585"/>
        <v>5</v>
      </c>
      <c r="BM106" s="75" t="s">
        <v>542</v>
      </c>
      <c r="BN106" s="44">
        <f t="shared" si="586"/>
        <v>5</v>
      </c>
      <c r="BO106" s="44" t="s">
        <v>351</v>
      </c>
      <c r="BP106" s="44">
        <f t="shared" si="587"/>
        <v>0</v>
      </c>
      <c r="BQ106" s="44" t="s">
        <v>351</v>
      </c>
      <c r="BR106" s="44">
        <f t="shared" si="588"/>
        <v>0</v>
      </c>
      <c r="BS106" s="45" t="s">
        <v>350</v>
      </c>
      <c r="BT106" s="45">
        <f t="shared" si="589"/>
        <v>0</v>
      </c>
      <c r="BU106" s="45" t="s">
        <v>350</v>
      </c>
      <c r="BV106" s="45">
        <f t="shared" si="590"/>
        <v>0</v>
      </c>
      <c r="BW106" s="56">
        <f t="shared" si="591"/>
        <v>65</v>
      </c>
    </row>
    <row r="107" spans="1:75" ht="14.5" x14ac:dyDescent="0.35">
      <c r="A107" s="54">
        <v>21000</v>
      </c>
      <c r="B107" s="8" t="s">
        <v>411</v>
      </c>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49"/>
      <c r="AJ107" s="49"/>
      <c r="AK107" s="11"/>
      <c r="AL107" s="11"/>
      <c r="AM107" s="11"/>
      <c r="AN107" s="11"/>
      <c r="AO107" s="11"/>
      <c r="AP107" s="11"/>
      <c r="AQ107" s="11"/>
      <c r="AR107" s="11"/>
      <c r="AS107" s="11"/>
      <c r="AT107" s="11"/>
      <c r="AU107" s="11"/>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11"/>
      <c r="BS107" s="11"/>
      <c r="BT107" s="11"/>
      <c r="BU107" s="11"/>
      <c r="BV107" s="11"/>
      <c r="BW107" s="56"/>
    </row>
    <row r="108" spans="1:75" ht="87" x14ac:dyDescent="0.35">
      <c r="A108" s="54" t="s">
        <v>229</v>
      </c>
      <c r="B108" s="80" t="s">
        <v>50</v>
      </c>
      <c r="C108" s="11" t="s">
        <v>1</v>
      </c>
      <c r="D108" s="11" t="s">
        <v>77</v>
      </c>
      <c r="E108" s="63" t="s">
        <v>349</v>
      </c>
      <c r="F108" s="64">
        <f t="shared" ref="F108:F109" si="595">IF(E108="ano",F$7,F$8)</f>
        <v>30</v>
      </c>
      <c r="G108" s="63" t="s">
        <v>350</v>
      </c>
      <c r="H108" s="64">
        <f t="shared" ref="H108:H109" si="596">IF(G108="ano",H$7,H$8)</f>
        <v>0</v>
      </c>
      <c r="I108" s="63" t="s">
        <v>350</v>
      </c>
      <c r="J108" s="64">
        <f t="shared" ref="J108:J109" si="597">IF(I108="ano",J$7,J$8)</f>
        <v>0</v>
      </c>
      <c r="K108" s="63" t="s">
        <v>350</v>
      </c>
      <c r="L108" s="64">
        <f t="shared" ref="L108:L109" si="598">VLOOKUP(K108,$K$6:$L$9,2,FALSE)</f>
        <v>0</v>
      </c>
      <c r="M108" s="63" t="s">
        <v>350</v>
      </c>
      <c r="N108" s="64">
        <f t="shared" ref="N108:N109" si="599">VLOOKUP(M108,$M$6:$N$9,2,FALSE)</f>
        <v>0</v>
      </c>
      <c r="O108" s="63" t="s">
        <v>350</v>
      </c>
      <c r="P108" s="64">
        <f t="shared" ref="P108:P109" si="600">VLOOKUP(O108,$O$6:$P$9,2,FALSE)</f>
        <v>0</v>
      </c>
      <c r="Q108" s="63" t="s">
        <v>350</v>
      </c>
      <c r="R108" s="64">
        <f t="shared" ref="R108:R109" si="601">IF(Q108="ano",R$7,R$8)</f>
        <v>0</v>
      </c>
      <c r="S108" s="63" t="s">
        <v>350</v>
      </c>
      <c r="T108" s="64">
        <f t="shared" ref="T108:T109" si="602">IF(S108="ano",T$7,T$8)</f>
        <v>0</v>
      </c>
      <c r="U108" s="63" t="s">
        <v>350</v>
      </c>
      <c r="V108" s="64">
        <f t="shared" ref="V108:V109" si="603">IF(U108="ano",V$7,V$8)</f>
        <v>0</v>
      </c>
      <c r="W108" s="63" t="s">
        <v>349</v>
      </c>
      <c r="X108" s="64">
        <f t="shared" ref="X108:X109" si="604">IF(W108="ano",X$7,X$8)</f>
        <v>10</v>
      </c>
      <c r="Y108" s="63" t="s">
        <v>525</v>
      </c>
      <c r="Z108" s="64">
        <f t="shared" ref="Z108:Z109" si="605">VLOOKUP(Y108,$Y$10:$Z$15,2,FALSE)</f>
        <v>0</v>
      </c>
      <c r="AA108" s="63" t="s">
        <v>350</v>
      </c>
      <c r="AB108" s="64">
        <f t="shared" ref="AB108:AB109" si="606">IF(AA108="ano",AB$7,AB$8)</f>
        <v>0</v>
      </c>
      <c r="AC108" s="65" t="s">
        <v>361</v>
      </c>
      <c r="AD108" s="66">
        <f t="shared" ref="AD108:AD109" si="607">VLOOKUP(AC108,$AC$10:$AD$15,2,FALSE)</f>
        <v>0</v>
      </c>
      <c r="AE108" s="65" t="s">
        <v>350</v>
      </c>
      <c r="AF108" s="66">
        <f t="shared" ref="AF108:AF109" si="608">IF(AE108="ano",AF$7,AF$8)</f>
        <v>0</v>
      </c>
      <c r="AG108" s="65" t="s">
        <v>528</v>
      </c>
      <c r="AH108" s="66">
        <f t="shared" ref="AH108:AH109" si="609">VLOOKUP(AG108,$AG$10:$AH$13,2,FALSE)</f>
        <v>0</v>
      </c>
      <c r="AI108" s="67" t="s">
        <v>357</v>
      </c>
      <c r="AJ108" s="68">
        <f t="shared" ref="AJ108:AJ109" si="610">VLOOKUP(AI108,$AI$10:$AJ$14,2,FALSE)</f>
        <v>0</v>
      </c>
      <c r="AK108" s="67" t="s">
        <v>357</v>
      </c>
      <c r="AL108" s="68">
        <f t="shared" ref="AL108:AL109" si="611">VLOOKUP(AK108,$AK$10:$AL$14,2,FALSE)</f>
        <v>0</v>
      </c>
      <c r="AM108" s="67" t="s">
        <v>357</v>
      </c>
      <c r="AN108" s="68">
        <f t="shared" ref="AN108:AN109" si="612">VLOOKUP(AM108,$AM$10:$AN$14,2,FALSE)</f>
        <v>0</v>
      </c>
      <c r="AO108" s="67" t="s">
        <v>364</v>
      </c>
      <c r="AP108" s="68">
        <f t="shared" ref="AP108:AP109" si="613">IF(AO108="pozitivní",AP$7,AP$8)</f>
        <v>0</v>
      </c>
      <c r="AQ108" s="67" t="s">
        <v>357</v>
      </c>
      <c r="AR108" s="68">
        <f t="shared" ref="AR108:AR109" si="614">VLOOKUP(AQ108,$AQ$10:$AR$13,2,FALSE)</f>
        <v>0</v>
      </c>
      <c r="AS108" s="67" t="s">
        <v>366</v>
      </c>
      <c r="AT108" s="68">
        <f t="shared" ref="AT108:AT109" si="615">VLOOKUP(AS108,$AS$10:$AT$13,2,FALSE)</f>
        <v>0</v>
      </c>
      <c r="AU108" s="67" t="s">
        <v>364</v>
      </c>
      <c r="AV108" s="68">
        <f t="shared" ref="AV108:AV109" si="616">VLOOKUP(AU108,$AU$10:$AV$13,2,FALSE)</f>
        <v>5</v>
      </c>
      <c r="AW108" s="69" t="s">
        <v>527</v>
      </c>
      <c r="AX108" s="70">
        <f t="shared" ref="AX108:AX109" si="617">VLOOKUP(AW108,$AW$10:$AX$16,2,FALSE)</f>
        <v>0</v>
      </c>
      <c r="AY108" s="69" t="s">
        <v>370</v>
      </c>
      <c r="AZ108" s="70">
        <f t="shared" ref="AZ108:AZ109" si="618">VLOOKUP(AY108,$AY$10:$AZ$16,2,FALSE)</f>
        <v>15</v>
      </c>
      <c r="BA108" s="71" t="s">
        <v>350</v>
      </c>
      <c r="BB108" s="72">
        <f t="shared" ref="BB108:BB109" si="619">IF(BA108="ano",BB$7,BB$8)</f>
        <v>0</v>
      </c>
      <c r="BC108" s="71" t="s">
        <v>382</v>
      </c>
      <c r="BD108" s="72">
        <f t="shared" ref="BD108:BD109" si="620">VLOOKUP(BC108,$BC$10:$BD$13,2,FALSE)</f>
        <v>0</v>
      </c>
      <c r="BE108" s="73" t="s">
        <v>350</v>
      </c>
      <c r="BF108" s="74">
        <f t="shared" ref="BF108:BF109" si="621">IF(BE108="ano",BF$7,BF$8)</f>
        <v>0</v>
      </c>
      <c r="BG108" s="73" t="s">
        <v>349</v>
      </c>
      <c r="BH108" s="74">
        <f t="shared" ref="BH108:BH109" si="622">IF(BG108="ano",BH$7,BH$8)</f>
        <v>15</v>
      </c>
      <c r="BI108" s="44" t="s">
        <v>351</v>
      </c>
      <c r="BJ108" s="44">
        <f t="shared" ref="BJ108:BJ109" si="623">IF(BI108="ano",BJ$7,BJ$8)</f>
        <v>0</v>
      </c>
      <c r="BK108" s="75" t="s">
        <v>542</v>
      </c>
      <c r="BL108" s="44">
        <f t="shared" ref="BL108:BL109" si="624">VLOOKUP(BK108,$BK$10:$BL$13,2,FALSE)</f>
        <v>5</v>
      </c>
      <c r="BM108" s="75" t="s">
        <v>542</v>
      </c>
      <c r="BN108" s="44">
        <f t="shared" ref="BN108:BN109" si="625">VLOOKUP(BM108,$BM$10:$BN$13,2,FALSE)</f>
        <v>5</v>
      </c>
      <c r="BO108" s="44" t="s">
        <v>351</v>
      </c>
      <c r="BP108" s="44">
        <f t="shared" ref="BP108:BP109" si="626">IF(BO108="ano",BP$7,BP$8)</f>
        <v>0</v>
      </c>
      <c r="BQ108" s="44" t="s">
        <v>351</v>
      </c>
      <c r="BR108" s="44">
        <f t="shared" ref="BR108:BR109" si="627">IF(BQ108="ano",BR$7,BR$8)</f>
        <v>0</v>
      </c>
      <c r="BS108" s="45" t="s">
        <v>350</v>
      </c>
      <c r="BT108" s="45">
        <f t="shared" ref="BT108:BT109" si="628">IF(BS108="ano",BT$7,BT$8)</f>
        <v>0</v>
      </c>
      <c r="BU108" s="45" t="s">
        <v>349</v>
      </c>
      <c r="BV108" s="45">
        <f t="shared" ref="BV108:BV109" si="629">IF(BU108="ano",BV$7,BV$8)</f>
        <v>5</v>
      </c>
      <c r="BW108" s="56">
        <f>F108+H108+J108+L108+N108+P108+R108+T108+V108+X108+Z108+AB108+AD108+AF108+AH108+AJ108+AL108+AN108+AP108+AR108+AT108+AV108+AX108+AZ108+BB108+BD108+BF108+BH108+BJ108+BL108+BN108+BP108+BR108+BT108+BV108</f>
        <v>90</v>
      </c>
    </row>
    <row r="109" spans="1:75" ht="87" x14ac:dyDescent="0.35">
      <c r="A109" s="54" t="s">
        <v>230</v>
      </c>
      <c r="B109" s="80" t="s">
        <v>51</v>
      </c>
      <c r="C109" s="11" t="s">
        <v>0</v>
      </c>
      <c r="D109" s="11" t="s">
        <v>77</v>
      </c>
      <c r="E109" s="63" t="s">
        <v>350</v>
      </c>
      <c r="F109" s="64">
        <f t="shared" si="595"/>
        <v>0</v>
      </c>
      <c r="G109" s="63" t="s">
        <v>350</v>
      </c>
      <c r="H109" s="64">
        <f t="shared" si="596"/>
        <v>0</v>
      </c>
      <c r="I109" s="63" t="s">
        <v>350</v>
      </c>
      <c r="J109" s="64">
        <f t="shared" si="597"/>
        <v>0</v>
      </c>
      <c r="K109" s="63" t="s">
        <v>350</v>
      </c>
      <c r="L109" s="64">
        <f t="shared" si="598"/>
        <v>0</v>
      </c>
      <c r="M109" s="63" t="s">
        <v>350</v>
      </c>
      <c r="N109" s="64">
        <f t="shared" si="599"/>
        <v>0</v>
      </c>
      <c r="O109" s="63" t="s">
        <v>350</v>
      </c>
      <c r="P109" s="64">
        <f t="shared" si="600"/>
        <v>0</v>
      </c>
      <c r="Q109" s="63" t="s">
        <v>350</v>
      </c>
      <c r="R109" s="64">
        <f t="shared" si="601"/>
        <v>0</v>
      </c>
      <c r="S109" s="63" t="s">
        <v>350</v>
      </c>
      <c r="T109" s="64">
        <f t="shared" si="602"/>
        <v>0</v>
      </c>
      <c r="U109" s="63" t="s">
        <v>350</v>
      </c>
      <c r="V109" s="64">
        <f t="shared" si="603"/>
        <v>0</v>
      </c>
      <c r="W109" s="63" t="s">
        <v>349</v>
      </c>
      <c r="X109" s="64">
        <f t="shared" si="604"/>
        <v>10</v>
      </c>
      <c r="Y109" s="63" t="s">
        <v>525</v>
      </c>
      <c r="Z109" s="64">
        <f t="shared" si="605"/>
        <v>0</v>
      </c>
      <c r="AA109" s="63" t="s">
        <v>350</v>
      </c>
      <c r="AB109" s="64">
        <f t="shared" si="606"/>
        <v>0</v>
      </c>
      <c r="AC109" s="65" t="s">
        <v>361</v>
      </c>
      <c r="AD109" s="66">
        <f t="shared" si="607"/>
        <v>0</v>
      </c>
      <c r="AE109" s="65" t="s">
        <v>350</v>
      </c>
      <c r="AF109" s="66">
        <f t="shared" si="608"/>
        <v>0</v>
      </c>
      <c r="AG109" s="65" t="s">
        <v>528</v>
      </c>
      <c r="AH109" s="66">
        <f t="shared" si="609"/>
        <v>0</v>
      </c>
      <c r="AI109" s="67" t="s">
        <v>356</v>
      </c>
      <c r="AJ109" s="68">
        <f t="shared" si="610"/>
        <v>5</v>
      </c>
      <c r="AK109" s="67" t="s">
        <v>356</v>
      </c>
      <c r="AL109" s="68">
        <f t="shared" si="611"/>
        <v>5</v>
      </c>
      <c r="AM109" s="67" t="s">
        <v>356</v>
      </c>
      <c r="AN109" s="68">
        <f t="shared" si="612"/>
        <v>15</v>
      </c>
      <c r="AO109" s="67" t="s">
        <v>363</v>
      </c>
      <c r="AP109" s="68">
        <f t="shared" si="613"/>
        <v>10</v>
      </c>
      <c r="AQ109" s="67" t="s">
        <v>356</v>
      </c>
      <c r="AR109" s="68">
        <f t="shared" si="614"/>
        <v>10</v>
      </c>
      <c r="AS109" s="67" t="s">
        <v>367</v>
      </c>
      <c r="AT109" s="68">
        <f t="shared" si="615"/>
        <v>-5</v>
      </c>
      <c r="AU109" s="67" t="s">
        <v>364</v>
      </c>
      <c r="AV109" s="68">
        <f t="shared" si="616"/>
        <v>5</v>
      </c>
      <c r="AW109" s="69" t="s">
        <v>527</v>
      </c>
      <c r="AX109" s="70">
        <f t="shared" si="617"/>
        <v>0</v>
      </c>
      <c r="AY109" s="69" t="s">
        <v>372</v>
      </c>
      <c r="AZ109" s="70">
        <f t="shared" si="618"/>
        <v>5</v>
      </c>
      <c r="BA109" s="71" t="s">
        <v>349</v>
      </c>
      <c r="BB109" s="72">
        <f t="shared" si="619"/>
        <v>20</v>
      </c>
      <c r="BC109" s="71" t="s">
        <v>382</v>
      </c>
      <c r="BD109" s="72">
        <f t="shared" si="620"/>
        <v>0</v>
      </c>
      <c r="BE109" s="73" t="s">
        <v>350</v>
      </c>
      <c r="BF109" s="74">
        <f t="shared" si="621"/>
        <v>0</v>
      </c>
      <c r="BG109" s="73" t="s">
        <v>349</v>
      </c>
      <c r="BH109" s="74">
        <f t="shared" si="622"/>
        <v>15</v>
      </c>
      <c r="BI109" s="44" t="s">
        <v>351</v>
      </c>
      <c r="BJ109" s="44">
        <f t="shared" si="623"/>
        <v>0</v>
      </c>
      <c r="BK109" s="75" t="s">
        <v>542</v>
      </c>
      <c r="BL109" s="44">
        <f t="shared" si="624"/>
        <v>5</v>
      </c>
      <c r="BM109" s="75" t="s">
        <v>542</v>
      </c>
      <c r="BN109" s="44">
        <f t="shared" si="625"/>
        <v>5</v>
      </c>
      <c r="BO109" s="44" t="s">
        <v>351</v>
      </c>
      <c r="BP109" s="44">
        <f t="shared" si="626"/>
        <v>0</v>
      </c>
      <c r="BQ109" s="44" t="s">
        <v>351</v>
      </c>
      <c r="BR109" s="44">
        <f t="shared" si="627"/>
        <v>0</v>
      </c>
      <c r="BS109" s="45" t="s">
        <v>350</v>
      </c>
      <c r="BT109" s="45">
        <f t="shared" si="628"/>
        <v>0</v>
      </c>
      <c r="BU109" s="45" t="s">
        <v>350</v>
      </c>
      <c r="BV109" s="45">
        <f t="shared" si="629"/>
        <v>0</v>
      </c>
      <c r="BW109" s="56">
        <f>F109+H109+J109+L109+N109+P109+R109+T109+V109+X109+Z109+AB109+AD109+AF109+AH109+AJ109+AL109+AN109+AP109+AR109+AT109+AV109+AX109+AZ109+BB109+BD109+BF109+BH109+BJ109+BL109+BN109+BP109+BR109+BT109+BV109</f>
        <v>105</v>
      </c>
    </row>
    <row r="110" spans="1:75" ht="29" x14ac:dyDescent="0.35">
      <c r="A110" s="54">
        <v>22000</v>
      </c>
      <c r="B110" s="8" t="s">
        <v>412</v>
      </c>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49"/>
      <c r="AJ110" s="49"/>
      <c r="AK110" s="11"/>
      <c r="AL110" s="11"/>
      <c r="AM110" s="11"/>
      <c r="AN110" s="11"/>
      <c r="AO110" s="11"/>
      <c r="AP110" s="11"/>
      <c r="AQ110" s="11"/>
      <c r="AR110" s="11"/>
      <c r="AS110" s="11"/>
      <c r="AT110" s="11"/>
      <c r="AU110" s="11"/>
      <c r="AV110" s="11"/>
      <c r="AW110" s="11"/>
      <c r="AX110" s="11"/>
      <c r="AY110" s="11"/>
      <c r="AZ110" s="11"/>
      <c r="BA110" s="11"/>
      <c r="BB110" s="11"/>
      <c r="BC110" s="11"/>
      <c r="BD110" s="11"/>
      <c r="BE110" s="11"/>
      <c r="BF110" s="11"/>
      <c r="BG110" s="11"/>
      <c r="BH110" s="11"/>
      <c r="BI110" s="11"/>
      <c r="BJ110" s="11"/>
      <c r="BK110" s="11"/>
      <c r="BL110" s="11"/>
      <c r="BM110" s="11"/>
      <c r="BN110" s="11"/>
      <c r="BO110" s="11"/>
      <c r="BP110" s="11"/>
      <c r="BQ110" s="11"/>
      <c r="BR110" s="11"/>
      <c r="BS110" s="11"/>
      <c r="BT110" s="11"/>
      <c r="BU110" s="11"/>
      <c r="BV110" s="11"/>
      <c r="BW110" s="56"/>
    </row>
    <row r="111" spans="1:75" ht="87" x14ac:dyDescent="0.35">
      <c r="A111" s="54" t="s">
        <v>231</v>
      </c>
      <c r="B111" s="80" t="s">
        <v>52</v>
      </c>
      <c r="C111" s="11" t="s">
        <v>1</v>
      </c>
      <c r="D111" s="11" t="s">
        <v>77</v>
      </c>
      <c r="E111" s="63" t="s">
        <v>350</v>
      </c>
      <c r="F111" s="64">
        <f t="shared" ref="F111:F114" si="630">IF(E111="ano",F$7,F$8)</f>
        <v>0</v>
      </c>
      <c r="G111" s="63" t="s">
        <v>350</v>
      </c>
      <c r="H111" s="64">
        <f t="shared" ref="H111:H114" si="631">IF(G111="ano",H$7,H$8)</f>
        <v>0</v>
      </c>
      <c r="I111" s="63" t="s">
        <v>349</v>
      </c>
      <c r="J111" s="64">
        <f t="shared" ref="J111:J114" si="632">IF(I111="ano",J$7,J$8)</f>
        <v>10</v>
      </c>
      <c r="K111" s="63" t="s">
        <v>350</v>
      </c>
      <c r="L111" s="64">
        <f t="shared" ref="L111:L114" si="633">VLOOKUP(K111,$K$6:$L$9,2,FALSE)</f>
        <v>0</v>
      </c>
      <c r="M111" s="63" t="s">
        <v>350</v>
      </c>
      <c r="N111" s="64">
        <f t="shared" ref="N111:N114" si="634">VLOOKUP(M111,$M$6:$N$9,2,FALSE)</f>
        <v>0</v>
      </c>
      <c r="O111" s="63" t="s">
        <v>350</v>
      </c>
      <c r="P111" s="64">
        <f t="shared" ref="P111:P114" si="635">VLOOKUP(O111,$O$6:$P$9,2,FALSE)</f>
        <v>0</v>
      </c>
      <c r="Q111" s="63" t="s">
        <v>350</v>
      </c>
      <c r="R111" s="64">
        <f t="shared" ref="R111:R114" si="636">IF(Q111="ano",R$7,R$8)</f>
        <v>0</v>
      </c>
      <c r="S111" s="63" t="s">
        <v>350</v>
      </c>
      <c r="T111" s="64">
        <f t="shared" ref="T111:T114" si="637">IF(S111="ano",T$7,T$8)</f>
        <v>0</v>
      </c>
      <c r="U111" s="63" t="s">
        <v>350</v>
      </c>
      <c r="V111" s="64">
        <f t="shared" ref="V111:V114" si="638">IF(U111="ano",V$7,V$8)</f>
        <v>0</v>
      </c>
      <c r="W111" s="63" t="s">
        <v>349</v>
      </c>
      <c r="X111" s="64">
        <f t="shared" ref="X111:X114" si="639">IF(W111="ano",X$7,X$8)</f>
        <v>10</v>
      </c>
      <c r="Y111" s="63" t="s">
        <v>525</v>
      </c>
      <c r="Z111" s="64">
        <f t="shared" ref="Z111:Z114" si="640">VLOOKUP(Y111,$Y$10:$Z$15,2,FALSE)</f>
        <v>0</v>
      </c>
      <c r="AA111" s="63" t="s">
        <v>350</v>
      </c>
      <c r="AB111" s="64">
        <f t="shared" ref="AB111:AB114" si="641">IF(AA111="ano",AB$7,AB$8)</f>
        <v>0</v>
      </c>
      <c r="AC111" s="65" t="s">
        <v>361</v>
      </c>
      <c r="AD111" s="66">
        <f t="shared" ref="AD111:AD114" si="642">VLOOKUP(AC111,$AC$10:$AD$15,2,FALSE)</f>
        <v>0</v>
      </c>
      <c r="AE111" s="65" t="s">
        <v>350</v>
      </c>
      <c r="AF111" s="66">
        <f t="shared" ref="AF111:AF114" si="643">IF(AE111="ano",AF$7,AF$8)</f>
        <v>0</v>
      </c>
      <c r="AG111" s="65" t="s">
        <v>528</v>
      </c>
      <c r="AH111" s="66">
        <f t="shared" ref="AH111:AH114" si="644">VLOOKUP(AG111,$AG$10:$AH$13,2,FALSE)</f>
        <v>0</v>
      </c>
      <c r="AI111" s="67" t="s">
        <v>356</v>
      </c>
      <c r="AJ111" s="68">
        <f t="shared" ref="AJ111:AJ114" si="645">VLOOKUP(AI111,$AI$10:$AJ$14,2,FALSE)</f>
        <v>5</v>
      </c>
      <c r="AK111" s="67" t="s">
        <v>356</v>
      </c>
      <c r="AL111" s="68">
        <f t="shared" ref="AL111:AL114" si="646">VLOOKUP(AK111,$AK$10:$AL$14,2,FALSE)</f>
        <v>5</v>
      </c>
      <c r="AM111" s="67" t="s">
        <v>356</v>
      </c>
      <c r="AN111" s="68">
        <f t="shared" ref="AN111:AN114" si="647">VLOOKUP(AM111,$AM$10:$AN$14,2,FALSE)</f>
        <v>15</v>
      </c>
      <c r="AO111" s="67" t="s">
        <v>363</v>
      </c>
      <c r="AP111" s="68">
        <f t="shared" ref="AP111:AP114" si="648">IF(AO111="pozitivní",AP$7,AP$8)</f>
        <v>10</v>
      </c>
      <c r="AQ111" s="67" t="s">
        <v>357</v>
      </c>
      <c r="AR111" s="68">
        <f t="shared" ref="AR111:AR114" si="649">VLOOKUP(AQ111,$AQ$10:$AR$13,2,FALSE)</f>
        <v>0</v>
      </c>
      <c r="AS111" s="67" t="s">
        <v>367</v>
      </c>
      <c r="AT111" s="68">
        <f t="shared" ref="AT111:AT114" si="650">VLOOKUP(AS111,$AS$10:$AT$13,2,FALSE)</f>
        <v>-5</v>
      </c>
      <c r="AU111" s="67" t="s">
        <v>364</v>
      </c>
      <c r="AV111" s="68">
        <f t="shared" ref="AV111:AV114" si="651">VLOOKUP(AU111,$AU$10:$AV$13,2,FALSE)</f>
        <v>5</v>
      </c>
      <c r="AW111" s="69" t="s">
        <v>527</v>
      </c>
      <c r="AX111" s="70">
        <f t="shared" ref="AX111:AX114" si="652">VLOOKUP(AW111,$AW$10:$AX$16,2,FALSE)</f>
        <v>0</v>
      </c>
      <c r="AY111" s="69" t="s">
        <v>372</v>
      </c>
      <c r="AZ111" s="70">
        <f t="shared" ref="AZ111:AZ114" si="653">VLOOKUP(AY111,$AY$10:$AZ$16,2,FALSE)</f>
        <v>5</v>
      </c>
      <c r="BA111" s="71" t="s">
        <v>349</v>
      </c>
      <c r="BB111" s="72">
        <f t="shared" ref="BB111:BB114" si="654">IF(BA111="ano",BB$7,BB$8)</f>
        <v>20</v>
      </c>
      <c r="BC111" s="71" t="s">
        <v>382</v>
      </c>
      <c r="BD111" s="72">
        <f t="shared" ref="BD111:BD114" si="655">VLOOKUP(BC111,$BC$10:$BD$13,2,FALSE)</f>
        <v>0</v>
      </c>
      <c r="BE111" s="73" t="s">
        <v>350</v>
      </c>
      <c r="BF111" s="74">
        <f t="shared" ref="BF111:BF114" si="656">IF(BE111="ano",BF$7,BF$8)</f>
        <v>0</v>
      </c>
      <c r="BG111" s="73" t="s">
        <v>349</v>
      </c>
      <c r="BH111" s="74">
        <f t="shared" ref="BH111:BH114" si="657">IF(BG111="ano",BH$7,BH$8)</f>
        <v>15</v>
      </c>
      <c r="BI111" s="44" t="s">
        <v>351</v>
      </c>
      <c r="BJ111" s="44">
        <f t="shared" ref="BJ111:BJ114" si="658">IF(BI111="ano",BJ$7,BJ$8)</f>
        <v>0</v>
      </c>
      <c r="BK111" s="75" t="s">
        <v>542</v>
      </c>
      <c r="BL111" s="44">
        <f t="shared" ref="BL111:BL114" si="659">VLOOKUP(BK111,$BK$10:$BL$13,2,FALSE)</f>
        <v>5</v>
      </c>
      <c r="BM111" s="75" t="s">
        <v>542</v>
      </c>
      <c r="BN111" s="44">
        <f t="shared" ref="BN111:BN114" si="660">VLOOKUP(BM111,$BM$10:$BN$13,2,FALSE)</f>
        <v>5</v>
      </c>
      <c r="BO111" s="44" t="s">
        <v>351</v>
      </c>
      <c r="BP111" s="44">
        <f t="shared" ref="BP111:BP114" si="661">IF(BO111="ano",BP$7,BP$8)</f>
        <v>0</v>
      </c>
      <c r="BQ111" s="44" t="s">
        <v>351</v>
      </c>
      <c r="BR111" s="44">
        <f t="shared" ref="BR111:BR114" si="662">IF(BQ111="ano",BR$7,BR$8)</f>
        <v>0</v>
      </c>
      <c r="BS111" s="45" t="s">
        <v>350</v>
      </c>
      <c r="BT111" s="45">
        <f t="shared" ref="BT111:BT114" si="663">IF(BS111="ano",BT$7,BT$8)</f>
        <v>0</v>
      </c>
      <c r="BU111" s="45" t="s">
        <v>350</v>
      </c>
      <c r="BV111" s="45">
        <f t="shared" ref="BV111:BV114" si="664">IF(BU111="ano",BV$7,BV$8)</f>
        <v>0</v>
      </c>
      <c r="BW111" s="56">
        <f>F111+H111+J111+L111+N111+P111+R111+T111+V111+X111+Z111+AB111+AD111+AF111+AH111+AJ111+AL111+AN111+AP111+AR111+AT111+AV111+AX111+AZ111+BB111+BD111+BF111+BH111+BJ111+BL111+BN111+BP111+BR111+BT111+BV111</f>
        <v>105</v>
      </c>
    </row>
    <row r="112" spans="1:75" ht="87" x14ac:dyDescent="0.35">
      <c r="A112" s="54" t="s">
        <v>232</v>
      </c>
      <c r="B112" s="80" t="s">
        <v>53</v>
      </c>
      <c r="C112" s="11" t="s">
        <v>1</v>
      </c>
      <c r="D112" s="11" t="s">
        <v>77</v>
      </c>
      <c r="E112" s="63" t="s">
        <v>350</v>
      </c>
      <c r="F112" s="64">
        <f t="shared" si="630"/>
        <v>0</v>
      </c>
      <c r="G112" s="63" t="s">
        <v>350</v>
      </c>
      <c r="H112" s="64">
        <f t="shared" si="631"/>
        <v>0</v>
      </c>
      <c r="I112" s="63" t="s">
        <v>350</v>
      </c>
      <c r="J112" s="64">
        <f t="shared" si="632"/>
        <v>0</v>
      </c>
      <c r="K112" s="63" t="s">
        <v>350</v>
      </c>
      <c r="L112" s="64">
        <f t="shared" si="633"/>
        <v>0</v>
      </c>
      <c r="M112" s="63" t="s">
        <v>350</v>
      </c>
      <c r="N112" s="64">
        <f t="shared" si="634"/>
        <v>0</v>
      </c>
      <c r="O112" s="63" t="s">
        <v>350</v>
      </c>
      <c r="P112" s="64">
        <f t="shared" si="635"/>
        <v>0</v>
      </c>
      <c r="Q112" s="63" t="s">
        <v>350</v>
      </c>
      <c r="R112" s="64">
        <f t="shared" si="636"/>
        <v>0</v>
      </c>
      <c r="S112" s="63" t="s">
        <v>350</v>
      </c>
      <c r="T112" s="64">
        <f t="shared" si="637"/>
        <v>0</v>
      </c>
      <c r="U112" s="63" t="s">
        <v>349</v>
      </c>
      <c r="V112" s="64">
        <f t="shared" si="638"/>
        <v>10</v>
      </c>
      <c r="W112" s="63" t="s">
        <v>350</v>
      </c>
      <c r="X112" s="64">
        <f t="shared" si="639"/>
        <v>0</v>
      </c>
      <c r="Y112" s="63" t="s">
        <v>525</v>
      </c>
      <c r="Z112" s="64">
        <f t="shared" si="640"/>
        <v>0</v>
      </c>
      <c r="AA112" s="63" t="s">
        <v>350</v>
      </c>
      <c r="AB112" s="64">
        <f t="shared" si="641"/>
        <v>0</v>
      </c>
      <c r="AC112" s="65" t="s">
        <v>361</v>
      </c>
      <c r="AD112" s="66">
        <f t="shared" si="642"/>
        <v>0</v>
      </c>
      <c r="AE112" s="65" t="s">
        <v>350</v>
      </c>
      <c r="AF112" s="66">
        <f t="shared" si="643"/>
        <v>0</v>
      </c>
      <c r="AG112" s="65" t="s">
        <v>528</v>
      </c>
      <c r="AH112" s="66">
        <f t="shared" si="644"/>
        <v>0</v>
      </c>
      <c r="AI112" s="67" t="s">
        <v>356</v>
      </c>
      <c r="AJ112" s="68">
        <f t="shared" ref="AJ112:AJ113" si="665">VLOOKUP(AI112,$AI$10:$AJ$14,2,FALSE)</f>
        <v>5</v>
      </c>
      <c r="AK112" s="67" t="s">
        <v>356</v>
      </c>
      <c r="AL112" s="68">
        <f t="shared" ref="AL112:AL113" si="666">VLOOKUP(AK112,$AK$10:$AL$14,2,FALSE)</f>
        <v>5</v>
      </c>
      <c r="AM112" s="67" t="s">
        <v>356</v>
      </c>
      <c r="AN112" s="68">
        <f t="shared" ref="AN112:AN113" si="667">VLOOKUP(AM112,$AM$10:$AN$14,2,FALSE)</f>
        <v>15</v>
      </c>
      <c r="AO112" s="67" t="s">
        <v>364</v>
      </c>
      <c r="AP112" s="68">
        <f t="shared" si="648"/>
        <v>0</v>
      </c>
      <c r="AQ112" s="67" t="s">
        <v>357</v>
      </c>
      <c r="AR112" s="68">
        <f t="shared" si="649"/>
        <v>0</v>
      </c>
      <c r="AS112" s="67" t="s">
        <v>366</v>
      </c>
      <c r="AT112" s="68">
        <f t="shared" si="650"/>
        <v>0</v>
      </c>
      <c r="AU112" s="67" t="s">
        <v>364</v>
      </c>
      <c r="AV112" s="68">
        <f t="shared" si="651"/>
        <v>5</v>
      </c>
      <c r="AW112" s="69" t="s">
        <v>527</v>
      </c>
      <c r="AX112" s="70">
        <f t="shared" si="652"/>
        <v>0</v>
      </c>
      <c r="AY112" s="69" t="s">
        <v>527</v>
      </c>
      <c r="AZ112" s="70">
        <f t="shared" si="653"/>
        <v>0</v>
      </c>
      <c r="BA112" s="71" t="s">
        <v>350</v>
      </c>
      <c r="BB112" s="72">
        <f t="shared" si="654"/>
        <v>0</v>
      </c>
      <c r="BC112" s="71" t="s">
        <v>382</v>
      </c>
      <c r="BD112" s="72">
        <f t="shared" si="655"/>
        <v>0</v>
      </c>
      <c r="BE112" s="73" t="s">
        <v>350</v>
      </c>
      <c r="BF112" s="74">
        <f t="shared" si="656"/>
        <v>0</v>
      </c>
      <c r="BG112" s="73" t="s">
        <v>349</v>
      </c>
      <c r="BH112" s="74">
        <f t="shared" si="657"/>
        <v>15</v>
      </c>
      <c r="BI112" s="44" t="s">
        <v>351</v>
      </c>
      <c r="BJ112" s="44">
        <f t="shared" si="658"/>
        <v>0</v>
      </c>
      <c r="BK112" s="75" t="s">
        <v>364</v>
      </c>
      <c r="BL112" s="44">
        <f t="shared" si="659"/>
        <v>0</v>
      </c>
      <c r="BM112" s="75" t="s">
        <v>542</v>
      </c>
      <c r="BN112" s="44">
        <f t="shared" si="660"/>
        <v>5</v>
      </c>
      <c r="BO112" s="44" t="s">
        <v>351</v>
      </c>
      <c r="BP112" s="44">
        <f t="shared" si="661"/>
        <v>0</v>
      </c>
      <c r="BQ112" s="44" t="s">
        <v>351</v>
      </c>
      <c r="BR112" s="44">
        <f t="shared" si="662"/>
        <v>0</v>
      </c>
      <c r="BS112" s="45" t="s">
        <v>350</v>
      </c>
      <c r="BT112" s="45">
        <f t="shared" si="663"/>
        <v>0</v>
      </c>
      <c r="BU112" s="45" t="s">
        <v>350</v>
      </c>
      <c r="BV112" s="45">
        <f t="shared" si="664"/>
        <v>0</v>
      </c>
      <c r="BW112" s="56">
        <f>F112+H112+J112+L112+N112+P112+R112+T112+V112+X112+Z112+AB112+AD112+AF112+AH112+AJ112+AL112+AN112+AP112+AR112+AT112+AV112+AX112+AZ112+BB112+BD112+BF112+BH112+BJ112+BL112+BN112+BP112+BR112+BT112+BV112</f>
        <v>60</v>
      </c>
    </row>
    <row r="113" spans="1:75" ht="87" x14ac:dyDescent="0.35">
      <c r="A113" s="54" t="s">
        <v>233</v>
      </c>
      <c r="B113" s="80" t="s">
        <v>54</v>
      </c>
      <c r="C113" s="11" t="s">
        <v>1</v>
      </c>
      <c r="D113" s="11" t="s">
        <v>77</v>
      </c>
      <c r="E113" s="63" t="s">
        <v>350</v>
      </c>
      <c r="F113" s="64">
        <f t="shared" si="630"/>
        <v>0</v>
      </c>
      <c r="G113" s="63" t="s">
        <v>350</v>
      </c>
      <c r="H113" s="64">
        <f t="shared" si="631"/>
        <v>0</v>
      </c>
      <c r="I113" s="63" t="s">
        <v>350</v>
      </c>
      <c r="J113" s="64">
        <f t="shared" si="632"/>
        <v>0</v>
      </c>
      <c r="K113" s="63" t="s">
        <v>350</v>
      </c>
      <c r="L113" s="64">
        <f t="shared" si="633"/>
        <v>0</v>
      </c>
      <c r="M113" s="63" t="s">
        <v>350</v>
      </c>
      <c r="N113" s="64">
        <f t="shared" si="634"/>
        <v>0</v>
      </c>
      <c r="O113" s="63" t="s">
        <v>350</v>
      </c>
      <c r="P113" s="64">
        <f t="shared" si="635"/>
        <v>0</v>
      </c>
      <c r="Q113" s="63" t="s">
        <v>350</v>
      </c>
      <c r="R113" s="64">
        <f t="shared" si="636"/>
        <v>0</v>
      </c>
      <c r="S113" s="63" t="s">
        <v>350</v>
      </c>
      <c r="T113" s="64">
        <f t="shared" si="637"/>
        <v>0</v>
      </c>
      <c r="U113" s="63" t="s">
        <v>350</v>
      </c>
      <c r="V113" s="64">
        <f t="shared" si="638"/>
        <v>0</v>
      </c>
      <c r="W113" s="63" t="s">
        <v>350</v>
      </c>
      <c r="X113" s="64">
        <f t="shared" si="639"/>
        <v>0</v>
      </c>
      <c r="Y113" s="63" t="s">
        <v>525</v>
      </c>
      <c r="Z113" s="64">
        <f t="shared" si="640"/>
        <v>0</v>
      </c>
      <c r="AA113" s="63" t="s">
        <v>350</v>
      </c>
      <c r="AB113" s="64">
        <f t="shared" si="641"/>
        <v>0</v>
      </c>
      <c r="AC113" s="65" t="s">
        <v>361</v>
      </c>
      <c r="AD113" s="66">
        <f t="shared" si="642"/>
        <v>0</v>
      </c>
      <c r="AE113" s="65" t="s">
        <v>350</v>
      </c>
      <c r="AF113" s="66">
        <f t="shared" si="643"/>
        <v>0</v>
      </c>
      <c r="AG113" s="65" t="s">
        <v>528</v>
      </c>
      <c r="AH113" s="66">
        <f t="shared" si="644"/>
        <v>0</v>
      </c>
      <c r="AI113" s="67" t="s">
        <v>356</v>
      </c>
      <c r="AJ113" s="68">
        <f t="shared" si="665"/>
        <v>5</v>
      </c>
      <c r="AK113" s="67" t="s">
        <v>356</v>
      </c>
      <c r="AL113" s="68">
        <f t="shared" si="666"/>
        <v>5</v>
      </c>
      <c r="AM113" s="67" t="s">
        <v>356</v>
      </c>
      <c r="AN113" s="68">
        <f t="shared" si="667"/>
        <v>15</v>
      </c>
      <c r="AO113" s="67" t="s">
        <v>364</v>
      </c>
      <c r="AP113" s="68">
        <f t="shared" si="648"/>
        <v>0</v>
      </c>
      <c r="AQ113" s="67" t="s">
        <v>357</v>
      </c>
      <c r="AR113" s="68">
        <f t="shared" si="649"/>
        <v>0</v>
      </c>
      <c r="AS113" s="67" t="s">
        <v>366</v>
      </c>
      <c r="AT113" s="68">
        <f t="shared" si="650"/>
        <v>0</v>
      </c>
      <c r="AU113" s="67" t="s">
        <v>364</v>
      </c>
      <c r="AV113" s="68">
        <f t="shared" si="651"/>
        <v>5</v>
      </c>
      <c r="AW113" s="69" t="s">
        <v>527</v>
      </c>
      <c r="AX113" s="70">
        <f t="shared" si="652"/>
        <v>0</v>
      </c>
      <c r="AY113" s="69" t="s">
        <v>370</v>
      </c>
      <c r="AZ113" s="70">
        <f t="shared" si="653"/>
        <v>15</v>
      </c>
      <c r="BA113" s="71" t="s">
        <v>350</v>
      </c>
      <c r="BB113" s="72">
        <f t="shared" si="654"/>
        <v>0</v>
      </c>
      <c r="BC113" s="71" t="s">
        <v>382</v>
      </c>
      <c r="BD113" s="72">
        <f t="shared" si="655"/>
        <v>0</v>
      </c>
      <c r="BE113" s="73" t="s">
        <v>350</v>
      </c>
      <c r="BF113" s="74">
        <f t="shared" si="656"/>
        <v>0</v>
      </c>
      <c r="BG113" s="73" t="s">
        <v>349</v>
      </c>
      <c r="BH113" s="74">
        <f t="shared" si="657"/>
        <v>15</v>
      </c>
      <c r="BI113" s="44" t="s">
        <v>351</v>
      </c>
      <c r="BJ113" s="44">
        <f t="shared" si="658"/>
        <v>0</v>
      </c>
      <c r="BK113" s="75" t="s">
        <v>364</v>
      </c>
      <c r="BL113" s="44">
        <f t="shared" si="659"/>
        <v>0</v>
      </c>
      <c r="BM113" s="75" t="s">
        <v>542</v>
      </c>
      <c r="BN113" s="44">
        <f t="shared" si="660"/>
        <v>5</v>
      </c>
      <c r="BO113" s="44" t="s">
        <v>351</v>
      </c>
      <c r="BP113" s="44">
        <f t="shared" si="661"/>
        <v>0</v>
      </c>
      <c r="BQ113" s="44" t="s">
        <v>351</v>
      </c>
      <c r="BR113" s="44">
        <f t="shared" si="662"/>
        <v>0</v>
      </c>
      <c r="BS113" s="45" t="s">
        <v>350</v>
      </c>
      <c r="BT113" s="45">
        <f t="shared" si="663"/>
        <v>0</v>
      </c>
      <c r="BU113" s="45" t="s">
        <v>349</v>
      </c>
      <c r="BV113" s="45">
        <f t="shared" si="664"/>
        <v>5</v>
      </c>
      <c r="BW113" s="56">
        <f>F113+H113+J113+L113+N113+P113+R113+T113+V113+X113+Z113+AB113+AD113+AF113+AH113+AJ113+AL113+AN113+AP113+AR113+AT113+AV113+AX113+AZ113+BB113+BD113+BF113+BH113+BJ113+BL113+BN113+BP113+BR113+BT113+BV113</f>
        <v>70</v>
      </c>
    </row>
    <row r="114" spans="1:75" ht="87" x14ac:dyDescent="0.35">
      <c r="A114" s="54" t="s">
        <v>234</v>
      </c>
      <c r="B114" s="80" t="s">
        <v>313</v>
      </c>
      <c r="C114" s="11" t="s">
        <v>0</v>
      </c>
      <c r="D114" s="11" t="s">
        <v>77</v>
      </c>
      <c r="E114" s="63" t="s">
        <v>350</v>
      </c>
      <c r="F114" s="64">
        <f t="shared" si="630"/>
        <v>0</v>
      </c>
      <c r="G114" s="63" t="s">
        <v>350</v>
      </c>
      <c r="H114" s="64">
        <f t="shared" si="631"/>
        <v>0</v>
      </c>
      <c r="I114" s="63" t="s">
        <v>350</v>
      </c>
      <c r="J114" s="64">
        <f t="shared" si="632"/>
        <v>0</v>
      </c>
      <c r="K114" s="63" t="s">
        <v>350</v>
      </c>
      <c r="L114" s="64">
        <f t="shared" si="633"/>
        <v>0</v>
      </c>
      <c r="M114" s="63" t="s">
        <v>350</v>
      </c>
      <c r="N114" s="64">
        <f t="shared" si="634"/>
        <v>0</v>
      </c>
      <c r="O114" s="63" t="s">
        <v>375</v>
      </c>
      <c r="P114" s="64">
        <f t="shared" si="635"/>
        <v>40</v>
      </c>
      <c r="Q114" s="63" t="s">
        <v>350</v>
      </c>
      <c r="R114" s="64">
        <f t="shared" si="636"/>
        <v>0</v>
      </c>
      <c r="S114" s="63" t="s">
        <v>350</v>
      </c>
      <c r="T114" s="64">
        <f t="shared" si="637"/>
        <v>0</v>
      </c>
      <c r="U114" s="63" t="s">
        <v>350</v>
      </c>
      <c r="V114" s="64">
        <f t="shared" si="638"/>
        <v>0</v>
      </c>
      <c r="W114" s="63" t="s">
        <v>350</v>
      </c>
      <c r="X114" s="64">
        <f t="shared" si="639"/>
        <v>0</v>
      </c>
      <c r="Y114" s="63" t="s">
        <v>525</v>
      </c>
      <c r="Z114" s="64">
        <f t="shared" si="640"/>
        <v>0</v>
      </c>
      <c r="AA114" s="63" t="s">
        <v>350</v>
      </c>
      <c r="AB114" s="64">
        <f t="shared" si="641"/>
        <v>0</v>
      </c>
      <c r="AC114" s="65" t="s">
        <v>361</v>
      </c>
      <c r="AD114" s="66">
        <f t="shared" si="642"/>
        <v>0</v>
      </c>
      <c r="AE114" s="65" t="s">
        <v>350</v>
      </c>
      <c r="AF114" s="66">
        <f t="shared" si="643"/>
        <v>0</v>
      </c>
      <c r="AG114" s="65" t="s">
        <v>528</v>
      </c>
      <c r="AH114" s="66">
        <f t="shared" si="644"/>
        <v>0</v>
      </c>
      <c r="AI114" s="67" t="s">
        <v>356</v>
      </c>
      <c r="AJ114" s="68">
        <f t="shared" si="645"/>
        <v>5</v>
      </c>
      <c r="AK114" s="67" t="s">
        <v>356</v>
      </c>
      <c r="AL114" s="68">
        <f t="shared" si="646"/>
        <v>5</v>
      </c>
      <c r="AM114" s="67" t="s">
        <v>356</v>
      </c>
      <c r="AN114" s="68">
        <f t="shared" si="647"/>
        <v>15</v>
      </c>
      <c r="AO114" s="67" t="s">
        <v>363</v>
      </c>
      <c r="AP114" s="68">
        <f t="shared" si="648"/>
        <v>10</v>
      </c>
      <c r="AQ114" s="67" t="s">
        <v>356</v>
      </c>
      <c r="AR114" s="68">
        <f t="shared" si="649"/>
        <v>10</v>
      </c>
      <c r="AS114" s="67" t="s">
        <v>367</v>
      </c>
      <c r="AT114" s="68">
        <f t="shared" si="650"/>
        <v>-5</v>
      </c>
      <c r="AU114" s="67" t="s">
        <v>368</v>
      </c>
      <c r="AV114" s="68">
        <f t="shared" si="651"/>
        <v>0</v>
      </c>
      <c r="AW114" s="69" t="s">
        <v>373</v>
      </c>
      <c r="AX114" s="70">
        <f t="shared" si="652"/>
        <v>5</v>
      </c>
      <c r="AY114" s="69" t="s">
        <v>527</v>
      </c>
      <c r="AZ114" s="70">
        <f t="shared" si="653"/>
        <v>0</v>
      </c>
      <c r="BA114" s="71" t="s">
        <v>349</v>
      </c>
      <c r="BB114" s="72">
        <f t="shared" si="654"/>
        <v>20</v>
      </c>
      <c r="BC114" s="71" t="s">
        <v>382</v>
      </c>
      <c r="BD114" s="72">
        <f t="shared" si="655"/>
        <v>0</v>
      </c>
      <c r="BE114" s="73" t="s">
        <v>349</v>
      </c>
      <c r="BF114" s="74">
        <f t="shared" si="656"/>
        <v>25</v>
      </c>
      <c r="BG114" s="73" t="s">
        <v>349</v>
      </c>
      <c r="BH114" s="74">
        <f t="shared" si="657"/>
        <v>15</v>
      </c>
      <c r="BI114" s="44" t="s">
        <v>351</v>
      </c>
      <c r="BJ114" s="44">
        <f t="shared" si="658"/>
        <v>0</v>
      </c>
      <c r="BK114" s="75" t="s">
        <v>541</v>
      </c>
      <c r="BL114" s="44">
        <f t="shared" si="659"/>
        <v>20</v>
      </c>
      <c r="BM114" s="75" t="s">
        <v>541</v>
      </c>
      <c r="BN114" s="44">
        <f t="shared" si="660"/>
        <v>20</v>
      </c>
      <c r="BO114" s="44" t="s">
        <v>351</v>
      </c>
      <c r="BP114" s="44">
        <f t="shared" si="661"/>
        <v>0</v>
      </c>
      <c r="BQ114" s="44" t="s">
        <v>351</v>
      </c>
      <c r="BR114" s="44">
        <f t="shared" si="662"/>
        <v>0</v>
      </c>
      <c r="BS114" s="45" t="s">
        <v>350</v>
      </c>
      <c r="BT114" s="45">
        <f t="shared" si="663"/>
        <v>0</v>
      </c>
      <c r="BU114" s="45" t="s">
        <v>350</v>
      </c>
      <c r="BV114" s="45">
        <f t="shared" si="664"/>
        <v>0</v>
      </c>
      <c r="BW114" s="56">
        <f>F114+H114+J114+L114+N114+P114+R114+T114+V114+X114+Z114+AB114+AD114+AF114+AH114+AJ114+AL114+AN114+AP114+AR114+AT114+AV114+AX114+AZ114+BB114+BD114+BF114+BH114+BJ114+BL114+BN114+BP114+BR114+BT114+BV114</f>
        <v>185</v>
      </c>
    </row>
    <row r="115" spans="1:75" ht="29" x14ac:dyDescent="0.35">
      <c r="A115" s="54">
        <v>23000</v>
      </c>
      <c r="B115" s="8" t="s">
        <v>413</v>
      </c>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c r="AC115" s="11"/>
      <c r="AD115" s="11"/>
      <c r="AE115" s="11"/>
      <c r="AF115" s="11"/>
      <c r="AG115" s="11"/>
      <c r="AH115" s="11"/>
      <c r="AI115" s="49"/>
      <c r="AJ115" s="49"/>
      <c r="AK115" s="11"/>
      <c r="AL115" s="11"/>
      <c r="AM115" s="11"/>
      <c r="AN115" s="11"/>
      <c r="AO115" s="11"/>
      <c r="AP115" s="11"/>
      <c r="AQ115" s="11"/>
      <c r="AR115" s="11"/>
      <c r="AS115" s="11"/>
      <c r="AT115" s="11"/>
      <c r="AU115" s="11"/>
      <c r="AV115" s="11"/>
      <c r="AW115" s="11"/>
      <c r="AX115" s="11"/>
      <c r="AY115" s="11"/>
      <c r="AZ115" s="11"/>
      <c r="BA115" s="11"/>
      <c r="BB115" s="11"/>
      <c r="BC115" s="11"/>
      <c r="BD115" s="11"/>
      <c r="BE115" s="11"/>
      <c r="BF115" s="11"/>
      <c r="BG115" s="11"/>
      <c r="BH115" s="11"/>
      <c r="BI115" s="11"/>
      <c r="BJ115" s="11"/>
      <c r="BK115" s="11"/>
      <c r="BL115" s="11"/>
      <c r="BM115" s="11"/>
      <c r="BN115" s="11"/>
      <c r="BO115" s="11"/>
      <c r="BP115" s="11"/>
      <c r="BQ115" s="11"/>
      <c r="BR115" s="11"/>
      <c r="BS115" s="11"/>
      <c r="BT115" s="11"/>
      <c r="BU115" s="11"/>
      <c r="BV115" s="11"/>
      <c r="BW115" s="56"/>
    </row>
    <row r="116" spans="1:75" ht="87" x14ac:dyDescent="0.35">
      <c r="A116" s="54" t="s">
        <v>235</v>
      </c>
      <c r="B116" s="80" t="s">
        <v>55</v>
      </c>
      <c r="C116" s="11" t="s">
        <v>1</v>
      </c>
      <c r="D116" s="11" t="s">
        <v>77</v>
      </c>
      <c r="E116" s="63" t="s">
        <v>350</v>
      </c>
      <c r="F116" s="64">
        <f t="shared" ref="F116:F117" si="668">IF(E116="ano",F$7,F$8)</f>
        <v>0</v>
      </c>
      <c r="G116" s="63" t="s">
        <v>350</v>
      </c>
      <c r="H116" s="64">
        <f t="shared" ref="H116:H117" si="669">IF(G116="ano",H$7,H$8)</f>
        <v>0</v>
      </c>
      <c r="I116" s="63" t="s">
        <v>349</v>
      </c>
      <c r="J116" s="64">
        <f t="shared" ref="J116:J117" si="670">IF(I116="ano",J$7,J$8)</f>
        <v>10</v>
      </c>
      <c r="K116" s="63" t="s">
        <v>350</v>
      </c>
      <c r="L116" s="64">
        <f t="shared" ref="L116:L117" si="671">VLOOKUP(K116,$K$6:$L$9,2,FALSE)</f>
        <v>0</v>
      </c>
      <c r="M116" s="63" t="s">
        <v>350</v>
      </c>
      <c r="N116" s="64">
        <f t="shared" ref="N116:N117" si="672">VLOOKUP(M116,$M$6:$N$9,2,FALSE)</f>
        <v>0</v>
      </c>
      <c r="O116" s="63" t="s">
        <v>350</v>
      </c>
      <c r="P116" s="64">
        <f t="shared" ref="P116:P117" si="673">VLOOKUP(O116,$O$6:$P$9,2,FALSE)</f>
        <v>0</v>
      </c>
      <c r="Q116" s="63" t="s">
        <v>350</v>
      </c>
      <c r="R116" s="64">
        <f t="shared" ref="R116:R117" si="674">IF(Q116="ano",R$7,R$8)</f>
        <v>0</v>
      </c>
      <c r="S116" s="63" t="s">
        <v>350</v>
      </c>
      <c r="T116" s="64">
        <f t="shared" ref="T116:T117" si="675">IF(S116="ano",T$7,T$8)</f>
        <v>0</v>
      </c>
      <c r="U116" s="63" t="s">
        <v>350</v>
      </c>
      <c r="V116" s="64">
        <f t="shared" ref="V116:V117" si="676">IF(U116="ano",V$7,V$8)</f>
        <v>0</v>
      </c>
      <c r="W116" s="63" t="s">
        <v>350</v>
      </c>
      <c r="X116" s="64">
        <f t="shared" ref="X116:X117" si="677">IF(W116="ano",X$7,X$8)</f>
        <v>0</v>
      </c>
      <c r="Y116" s="63" t="s">
        <v>525</v>
      </c>
      <c r="Z116" s="64">
        <f t="shared" ref="Z116:Z117" si="678">VLOOKUP(Y116,$Y$10:$Z$15,2,FALSE)</f>
        <v>0</v>
      </c>
      <c r="AA116" s="63" t="s">
        <v>349</v>
      </c>
      <c r="AB116" s="64">
        <f t="shared" ref="AB116:AB117" si="679">IF(AA116="ano",AB$7,AB$8)</f>
        <v>10</v>
      </c>
      <c r="AC116" s="65" t="s">
        <v>361</v>
      </c>
      <c r="AD116" s="66">
        <f t="shared" ref="AD116:AD117" si="680">VLOOKUP(AC116,$AC$10:$AD$15,2,FALSE)</f>
        <v>0</v>
      </c>
      <c r="AE116" s="65" t="s">
        <v>350</v>
      </c>
      <c r="AF116" s="66">
        <f t="shared" ref="AF116:AF117" si="681">IF(AE116="ano",AF$7,AF$8)</f>
        <v>0</v>
      </c>
      <c r="AG116" s="65" t="s">
        <v>528</v>
      </c>
      <c r="AH116" s="66">
        <f t="shared" ref="AH116:AH117" si="682">VLOOKUP(AG116,$AG$10:$AH$13,2,FALSE)</f>
        <v>0</v>
      </c>
      <c r="AI116" s="67" t="s">
        <v>357</v>
      </c>
      <c r="AJ116" s="68">
        <f t="shared" ref="AJ116:AJ117" si="683">VLOOKUP(AI116,$AI$10:$AJ$14,2,FALSE)</f>
        <v>0</v>
      </c>
      <c r="AK116" s="67" t="s">
        <v>357</v>
      </c>
      <c r="AL116" s="68">
        <f t="shared" ref="AL116:AL117" si="684">VLOOKUP(AK116,$AK$10:$AL$14,2,FALSE)</f>
        <v>0</v>
      </c>
      <c r="AM116" s="67" t="s">
        <v>357</v>
      </c>
      <c r="AN116" s="68">
        <f t="shared" ref="AN116:AN117" si="685">VLOOKUP(AM116,$AM$10:$AN$14,2,FALSE)</f>
        <v>0</v>
      </c>
      <c r="AO116" s="67" t="s">
        <v>364</v>
      </c>
      <c r="AP116" s="68">
        <f t="shared" ref="AP116:AP117" si="686">IF(AO116="pozitivní",AP$7,AP$8)</f>
        <v>0</v>
      </c>
      <c r="AQ116" s="67" t="s">
        <v>357</v>
      </c>
      <c r="AR116" s="68">
        <f t="shared" ref="AR116:AR117" si="687">VLOOKUP(AQ116,$AQ$10:$AR$13,2,FALSE)</f>
        <v>0</v>
      </c>
      <c r="AS116" s="67" t="s">
        <v>366</v>
      </c>
      <c r="AT116" s="68">
        <f t="shared" ref="AT116:AT117" si="688">VLOOKUP(AS116,$AS$10:$AT$13,2,FALSE)</f>
        <v>0</v>
      </c>
      <c r="AU116" s="67" t="s">
        <v>364</v>
      </c>
      <c r="AV116" s="68">
        <f t="shared" ref="AV116:AV117" si="689">VLOOKUP(AU116,$AU$10:$AV$13,2,FALSE)</f>
        <v>5</v>
      </c>
      <c r="AW116" s="69" t="s">
        <v>527</v>
      </c>
      <c r="AX116" s="70">
        <f t="shared" ref="AX116:AX117" si="690">VLOOKUP(AW116,$AW$10:$AX$16,2,FALSE)</f>
        <v>0</v>
      </c>
      <c r="AY116" s="69" t="s">
        <v>527</v>
      </c>
      <c r="AZ116" s="70">
        <f t="shared" ref="AZ116:AZ117" si="691">VLOOKUP(AY116,$AY$10:$AZ$16,2,FALSE)</f>
        <v>0</v>
      </c>
      <c r="BA116" s="71" t="s">
        <v>350</v>
      </c>
      <c r="BB116" s="72">
        <f t="shared" ref="BB116:BB117" si="692">IF(BA116="ano",BB$7,BB$8)</f>
        <v>0</v>
      </c>
      <c r="BC116" s="71" t="s">
        <v>382</v>
      </c>
      <c r="BD116" s="72">
        <f t="shared" ref="BD116:BD117" si="693">VLOOKUP(BC116,$BC$10:$BD$13,2,FALSE)</f>
        <v>0</v>
      </c>
      <c r="BE116" s="73" t="s">
        <v>349</v>
      </c>
      <c r="BF116" s="74">
        <f t="shared" ref="BF116:BF117" si="694">IF(BE116="ano",BF$7,BF$8)</f>
        <v>25</v>
      </c>
      <c r="BG116" s="73" t="s">
        <v>349</v>
      </c>
      <c r="BH116" s="74">
        <f t="shared" ref="BH116:BH117" si="695">IF(BG116="ano",BH$7,BH$8)</f>
        <v>15</v>
      </c>
      <c r="BI116" s="44" t="s">
        <v>351</v>
      </c>
      <c r="BJ116" s="44">
        <f t="shared" ref="BJ116:BJ117" si="696">IF(BI116="ano",BJ$7,BJ$8)</f>
        <v>0</v>
      </c>
      <c r="BK116" s="75" t="s">
        <v>364</v>
      </c>
      <c r="BL116" s="44">
        <f t="shared" ref="BL116:BL117" si="697">VLOOKUP(BK116,$BK$10:$BL$13,2,FALSE)</f>
        <v>0</v>
      </c>
      <c r="BM116" s="75" t="s">
        <v>542</v>
      </c>
      <c r="BN116" s="44">
        <f t="shared" ref="BN116:BN117" si="698">VLOOKUP(BM116,$BM$10:$BN$13,2,FALSE)</f>
        <v>5</v>
      </c>
      <c r="BO116" s="44" t="s">
        <v>351</v>
      </c>
      <c r="BP116" s="44">
        <f t="shared" ref="BP116:BP117" si="699">IF(BO116="ano",BP$7,BP$8)</f>
        <v>0</v>
      </c>
      <c r="BQ116" s="44" t="s">
        <v>351</v>
      </c>
      <c r="BR116" s="44">
        <f t="shared" ref="BR116:BR117" si="700">IF(BQ116="ano",BR$7,BR$8)</f>
        <v>0</v>
      </c>
      <c r="BS116" s="45" t="s">
        <v>350</v>
      </c>
      <c r="BT116" s="45">
        <f t="shared" ref="BT116:BT117" si="701">IF(BS116="ano",BT$7,BT$8)</f>
        <v>0</v>
      </c>
      <c r="BU116" s="45" t="s">
        <v>350</v>
      </c>
      <c r="BV116" s="45">
        <f t="shared" ref="BV116:BV117" si="702">IF(BU116="ano",BV$7,BV$8)</f>
        <v>0</v>
      </c>
      <c r="BW116" s="56">
        <f>F116+H116+J116+L116+N116+P116+R116+T116+V116+X116+Z116+AB116+AD116+AF116+AH116+AJ116+AL116+AN116+AP116+AR116+AT116+AV116+AX116+AZ116+BB116+BD116+BF116+BH116+BJ116+BL116+BN116+BP116+BR116+BT116+BV116</f>
        <v>70</v>
      </c>
    </row>
    <row r="117" spans="1:75" ht="87" x14ac:dyDescent="0.35">
      <c r="A117" s="54" t="s">
        <v>236</v>
      </c>
      <c r="B117" s="80" t="s">
        <v>56</v>
      </c>
      <c r="C117" s="11" t="s">
        <v>0</v>
      </c>
      <c r="D117" s="11" t="s">
        <v>77</v>
      </c>
      <c r="E117" s="63" t="s">
        <v>350</v>
      </c>
      <c r="F117" s="64">
        <f t="shared" si="668"/>
        <v>0</v>
      </c>
      <c r="G117" s="63" t="s">
        <v>350</v>
      </c>
      <c r="H117" s="64">
        <f t="shared" si="669"/>
        <v>0</v>
      </c>
      <c r="I117" s="63" t="s">
        <v>350</v>
      </c>
      <c r="J117" s="64">
        <f t="shared" si="670"/>
        <v>0</v>
      </c>
      <c r="K117" s="63" t="s">
        <v>350</v>
      </c>
      <c r="L117" s="64">
        <f t="shared" si="671"/>
        <v>0</v>
      </c>
      <c r="M117" s="63" t="s">
        <v>350</v>
      </c>
      <c r="N117" s="64">
        <f t="shared" si="672"/>
        <v>0</v>
      </c>
      <c r="O117" s="63" t="s">
        <v>350</v>
      </c>
      <c r="P117" s="64">
        <f t="shared" si="673"/>
        <v>0</v>
      </c>
      <c r="Q117" s="63" t="s">
        <v>350</v>
      </c>
      <c r="R117" s="64">
        <f t="shared" si="674"/>
        <v>0</v>
      </c>
      <c r="S117" s="63" t="s">
        <v>350</v>
      </c>
      <c r="T117" s="64">
        <f t="shared" si="675"/>
        <v>0</v>
      </c>
      <c r="U117" s="63" t="s">
        <v>350</v>
      </c>
      <c r="V117" s="64">
        <f t="shared" si="676"/>
        <v>0</v>
      </c>
      <c r="W117" s="63" t="s">
        <v>350</v>
      </c>
      <c r="X117" s="64">
        <f t="shared" si="677"/>
        <v>0</v>
      </c>
      <c r="Y117" s="63" t="s">
        <v>525</v>
      </c>
      <c r="Z117" s="64">
        <f t="shared" si="678"/>
        <v>0</v>
      </c>
      <c r="AA117" s="63" t="s">
        <v>349</v>
      </c>
      <c r="AB117" s="64">
        <f t="shared" si="679"/>
        <v>10</v>
      </c>
      <c r="AC117" s="65" t="s">
        <v>361</v>
      </c>
      <c r="AD117" s="66">
        <f t="shared" si="680"/>
        <v>0</v>
      </c>
      <c r="AE117" s="65" t="s">
        <v>350</v>
      </c>
      <c r="AF117" s="66">
        <f t="shared" si="681"/>
        <v>0</v>
      </c>
      <c r="AG117" s="65" t="s">
        <v>528</v>
      </c>
      <c r="AH117" s="66">
        <f t="shared" si="682"/>
        <v>0</v>
      </c>
      <c r="AI117" s="67" t="s">
        <v>357</v>
      </c>
      <c r="AJ117" s="68">
        <f t="shared" si="683"/>
        <v>0</v>
      </c>
      <c r="AK117" s="67" t="s">
        <v>357</v>
      </c>
      <c r="AL117" s="68">
        <f t="shared" si="684"/>
        <v>0</v>
      </c>
      <c r="AM117" s="67" t="s">
        <v>357</v>
      </c>
      <c r="AN117" s="68">
        <f t="shared" si="685"/>
        <v>0</v>
      </c>
      <c r="AO117" s="67" t="s">
        <v>364</v>
      </c>
      <c r="AP117" s="68">
        <f t="shared" si="686"/>
        <v>0</v>
      </c>
      <c r="AQ117" s="67" t="s">
        <v>357</v>
      </c>
      <c r="AR117" s="68">
        <f t="shared" si="687"/>
        <v>0</v>
      </c>
      <c r="AS117" s="67" t="s">
        <v>366</v>
      </c>
      <c r="AT117" s="68">
        <f t="shared" si="688"/>
        <v>0</v>
      </c>
      <c r="AU117" s="67" t="s">
        <v>364</v>
      </c>
      <c r="AV117" s="68">
        <f t="shared" si="689"/>
        <v>5</v>
      </c>
      <c r="AW117" s="69" t="s">
        <v>527</v>
      </c>
      <c r="AX117" s="70">
        <f t="shared" si="690"/>
        <v>0</v>
      </c>
      <c r="AY117" s="69" t="s">
        <v>527</v>
      </c>
      <c r="AZ117" s="70">
        <f t="shared" si="691"/>
        <v>0</v>
      </c>
      <c r="BA117" s="71" t="s">
        <v>350</v>
      </c>
      <c r="BB117" s="72">
        <f t="shared" si="692"/>
        <v>0</v>
      </c>
      <c r="BC117" s="71" t="s">
        <v>382</v>
      </c>
      <c r="BD117" s="72">
        <f t="shared" si="693"/>
        <v>0</v>
      </c>
      <c r="BE117" s="73" t="s">
        <v>350</v>
      </c>
      <c r="BF117" s="74">
        <f t="shared" si="694"/>
        <v>0</v>
      </c>
      <c r="BG117" s="73" t="s">
        <v>349</v>
      </c>
      <c r="BH117" s="74">
        <f t="shared" si="695"/>
        <v>15</v>
      </c>
      <c r="BI117" s="44" t="s">
        <v>351</v>
      </c>
      <c r="BJ117" s="44">
        <f t="shared" si="696"/>
        <v>0</v>
      </c>
      <c r="BK117" s="75" t="s">
        <v>542</v>
      </c>
      <c r="BL117" s="44">
        <f t="shared" si="697"/>
        <v>5</v>
      </c>
      <c r="BM117" s="75" t="s">
        <v>542</v>
      </c>
      <c r="BN117" s="44">
        <f t="shared" si="698"/>
        <v>5</v>
      </c>
      <c r="BO117" s="44" t="s">
        <v>351</v>
      </c>
      <c r="BP117" s="44">
        <f t="shared" si="699"/>
        <v>0</v>
      </c>
      <c r="BQ117" s="44" t="s">
        <v>351</v>
      </c>
      <c r="BR117" s="44">
        <f t="shared" si="700"/>
        <v>0</v>
      </c>
      <c r="BS117" s="45" t="s">
        <v>350</v>
      </c>
      <c r="BT117" s="45">
        <f t="shared" si="701"/>
        <v>0</v>
      </c>
      <c r="BU117" s="45" t="s">
        <v>350</v>
      </c>
      <c r="BV117" s="45">
        <f t="shared" si="702"/>
        <v>0</v>
      </c>
      <c r="BW117" s="56">
        <f>F117+H117+J117+L117+N117+P117+R117+T117+V117+X117+Z117+AB117+AD117+AF117+AH117+AJ117+AL117+AN117+AP117+AR117+AT117+AV117+AX117+AZ117+BB117+BD117+BF117+BH117+BJ117+BL117+BN117+BP117+BR117+BT117+BV117</f>
        <v>40</v>
      </c>
    </row>
    <row r="118" spans="1:75" ht="14.5" x14ac:dyDescent="0.35">
      <c r="A118" s="54">
        <v>24000</v>
      </c>
      <c r="B118" s="8" t="s">
        <v>414</v>
      </c>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49"/>
      <c r="AJ118" s="49"/>
      <c r="AK118" s="11"/>
      <c r="AL118" s="11"/>
      <c r="AM118" s="11"/>
      <c r="AN118" s="11"/>
      <c r="AO118" s="11"/>
      <c r="AP118" s="11"/>
      <c r="AQ118" s="11"/>
      <c r="AR118" s="11"/>
      <c r="AS118" s="11"/>
      <c r="AT118" s="11"/>
      <c r="AU118" s="11"/>
      <c r="AV118" s="11"/>
      <c r="AW118" s="11"/>
      <c r="AX118" s="11"/>
      <c r="AY118" s="11"/>
      <c r="AZ118" s="11"/>
      <c r="BA118" s="11"/>
      <c r="BB118" s="11"/>
      <c r="BC118" s="11"/>
      <c r="BD118" s="11"/>
      <c r="BE118" s="11"/>
      <c r="BF118" s="11"/>
      <c r="BG118" s="11"/>
      <c r="BH118" s="11"/>
      <c r="BI118" s="11"/>
      <c r="BJ118" s="11"/>
      <c r="BK118" s="11"/>
      <c r="BL118" s="11"/>
      <c r="BM118" s="11"/>
      <c r="BN118" s="11"/>
      <c r="BO118" s="11"/>
      <c r="BP118" s="11"/>
      <c r="BQ118" s="11"/>
      <c r="BR118" s="11"/>
      <c r="BS118" s="11"/>
      <c r="BT118" s="11"/>
      <c r="BU118" s="11"/>
      <c r="BV118" s="11"/>
      <c r="BW118" s="56"/>
    </row>
    <row r="119" spans="1:75" ht="145" x14ac:dyDescent="0.35">
      <c r="A119" s="54" t="s">
        <v>237</v>
      </c>
      <c r="B119" s="80" t="s">
        <v>57</v>
      </c>
      <c r="C119" s="11" t="s">
        <v>1</v>
      </c>
      <c r="D119" s="11" t="s">
        <v>77</v>
      </c>
      <c r="E119" s="63" t="s">
        <v>350</v>
      </c>
      <c r="F119" s="64">
        <f t="shared" ref="F119:F120" si="703">IF(E119="ano",F$7,F$8)</f>
        <v>0</v>
      </c>
      <c r="G119" s="63" t="s">
        <v>350</v>
      </c>
      <c r="H119" s="64">
        <f t="shared" ref="H119:H120" si="704">IF(G119="ano",H$7,H$8)</f>
        <v>0</v>
      </c>
      <c r="I119" s="63" t="s">
        <v>350</v>
      </c>
      <c r="J119" s="64">
        <f t="shared" ref="J119:J120" si="705">IF(I119="ano",J$7,J$8)</f>
        <v>0</v>
      </c>
      <c r="K119" s="63" t="s">
        <v>350</v>
      </c>
      <c r="L119" s="64">
        <f t="shared" ref="L119:L120" si="706">VLOOKUP(K119,$K$6:$L$9,2,FALSE)</f>
        <v>0</v>
      </c>
      <c r="M119" s="63" t="s">
        <v>350</v>
      </c>
      <c r="N119" s="64">
        <f t="shared" ref="N119:N120" si="707">VLOOKUP(M119,$M$6:$N$9,2,FALSE)</f>
        <v>0</v>
      </c>
      <c r="O119" s="63" t="s">
        <v>350</v>
      </c>
      <c r="P119" s="64">
        <f t="shared" ref="P119:P120" si="708">VLOOKUP(O119,$O$6:$P$9,2,FALSE)</f>
        <v>0</v>
      </c>
      <c r="Q119" s="63" t="s">
        <v>350</v>
      </c>
      <c r="R119" s="64">
        <f t="shared" ref="R119:R120" si="709">IF(Q119="ano",R$7,R$8)</f>
        <v>0</v>
      </c>
      <c r="S119" s="63" t="s">
        <v>350</v>
      </c>
      <c r="T119" s="64">
        <f t="shared" ref="T119:T120" si="710">IF(S119="ano",T$7,T$8)</f>
        <v>0</v>
      </c>
      <c r="U119" s="63" t="s">
        <v>350</v>
      </c>
      <c r="V119" s="64">
        <f t="shared" ref="V119:V120" si="711">IF(U119="ano",V$7,V$8)</f>
        <v>0</v>
      </c>
      <c r="W119" s="63" t="s">
        <v>349</v>
      </c>
      <c r="X119" s="64">
        <f t="shared" ref="X119:X120" si="712">IF(W119="ano",X$7,X$8)</f>
        <v>10</v>
      </c>
      <c r="Y119" s="63" t="s">
        <v>525</v>
      </c>
      <c r="Z119" s="64">
        <f t="shared" ref="Z119:Z120" si="713">VLOOKUP(Y119,$Y$10:$Z$15,2,FALSE)</f>
        <v>0</v>
      </c>
      <c r="AA119" s="63" t="s">
        <v>350</v>
      </c>
      <c r="AB119" s="64">
        <f t="shared" ref="AB119:AB120" si="714">IF(AA119="ano",AB$7,AB$8)</f>
        <v>0</v>
      </c>
      <c r="AC119" s="65" t="s">
        <v>360</v>
      </c>
      <c r="AD119" s="66">
        <f t="shared" ref="AD119:AD120" si="715">VLOOKUP(AC119,$AC$10:$AD$15,2,FALSE)</f>
        <v>10</v>
      </c>
      <c r="AE119" s="65" t="s">
        <v>350</v>
      </c>
      <c r="AF119" s="66">
        <f t="shared" ref="AF119:AF120" si="716">IF(AE119="ano",AF$7,AF$8)</f>
        <v>0</v>
      </c>
      <c r="AG119" s="65" t="s">
        <v>528</v>
      </c>
      <c r="AH119" s="66">
        <f t="shared" ref="AH119:AH120" si="717">VLOOKUP(AG119,$AG$10:$AH$13,2,FALSE)</f>
        <v>0</v>
      </c>
      <c r="AI119" s="67" t="s">
        <v>356</v>
      </c>
      <c r="AJ119" s="68">
        <f t="shared" ref="AJ119:AJ120" si="718">VLOOKUP(AI119,$AI$10:$AJ$14,2,FALSE)</f>
        <v>5</v>
      </c>
      <c r="AK119" s="67" t="s">
        <v>356</v>
      </c>
      <c r="AL119" s="68">
        <f t="shared" ref="AL119:AL120" si="719">VLOOKUP(AK119,$AK$10:$AL$14,2,FALSE)</f>
        <v>5</v>
      </c>
      <c r="AM119" s="67" t="s">
        <v>356</v>
      </c>
      <c r="AN119" s="68">
        <f t="shared" ref="AN119:AN120" si="720">VLOOKUP(AM119,$AM$10:$AN$14,2,FALSE)</f>
        <v>15</v>
      </c>
      <c r="AO119" s="67" t="s">
        <v>363</v>
      </c>
      <c r="AP119" s="68">
        <f t="shared" ref="AP119:AP120" si="721">IF(AO119="pozitivní",AP$7,AP$8)</f>
        <v>10</v>
      </c>
      <c r="AQ119" s="67" t="s">
        <v>357</v>
      </c>
      <c r="AR119" s="68">
        <f t="shared" ref="AR119:AR120" si="722">VLOOKUP(AQ119,$AQ$10:$AR$13,2,FALSE)</f>
        <v>0</v>
      </c>
      <c r="AS119" s="67" t="s">
        <v>366</v>
      </c>
      <c r="AT119" s="68">
        <f t="shared" ref="AT119:AT120" si="723">VLOOKUP(AS119,$AS$10:$AT$13,2,FALSE)</f>
        <v>0</v>
      </c>
      <c r="AU119" s="67" t="s">
        <v>364</v>
      </c>
      <c r="AV119" s="68">
        <f t="shared" ref="AV119:AV120" si="724">VLOOKUP(AU119,$AU$10:$AV$13,2,FALSE)</f>
        <v>5</v>
      </c>
      <c r="AW119" s="69" t="s">
        <v>527</v>
      </c>
      <c r="AX119" s="70">
        <f t="shared" ref="AX119:AX120" si="725">VLOOKUP(AW119,$AW$10:$AX$16,2,FALSE)</f>
        <v>0</v>
      </c>
      <c r="AY119" s="69" t="s">
        <v>370</v>
      </c>
      <c r="AZ119" s="70">
        <f t="shared" ref="AZ119:AZ120" si="726">VLOOKUP(AY119,$AY$10:$AZ$16,2,FALSE)</f>
        <v>15</v>
      </c>
      <c r="BA119" s="71" t="s">
        <v>350</v>
      </c>
      <c r="BB119" s="72">
        <f t="shared" ref="BB119:BB120" si="727">IF(BA119="ano",BB$7,BB$8)</f>
        <v>0</v>
      </c>
      <c r="BC119" s="71" t="s">
        <v>382</v>
      </c>
      <c r="BD119" s="72">
        <f t="shared" ref="BD119:BD120" si="728">VLOOKUP(BC119,$BC$10:$BD$13,2,FALSE)</f>
        <v>0</v>
      </c>
      <c r="BE119" s="73" t="s">
        <v>350</v>
      </c>
      <c r="BF119" s="74">
        <f t="shared" ref="BF119:BF120" si="729">IF(BE119="ano",BF$7,BF$8)</f>
        <v>0</v>
      </c>
      <c r="BG119" s="73" t="s">
        <v>349</v>
      </c>
      <c r="BH119" s="74">
        <f t="shared" ref="BH119:BH120" si="730">IF(BG119="ano",BH$7,BH$8)</f>
        <v>15</v>
      </c>
      <c r="BI119" s="44" t="s">
        <v>351</v>
      </c>
      <c r="BJ119" s="44">
        <f t="shared" ref="BJ119:BJ120" si="731">IF(BI119="ano",BJ$7,BJ$8)</f>
        <v>0</v>
      </c>
      <c r="BK119" s="75" t="s">
        <v>364</v>
      </c>
      <c r="BL119" s="44">
        <f t="shared" ref="BL119:BL120" si="732">VLOOKUP(BK119,$BK$10:$BL$13,2,FALSE)</f>
        <v>0</v>
      </c>
      <c r="BM119" s="75" t="s">
        <v>542</v>
      </c>
      <c r="BN119" s="44">
        <f t="shared" ref="BN119:BN120" si="733">VLOOKUP(BM119,$BM$10:$BN$13,2,FALSE)</f>
        <v>5</v>
      </c>
      <c r="BO119" s="44" t="s">
        <v>351</v>
      </c>
      <c r="BP119" s="44">
        <f t="shared" ref="BP119:BP120" si="734">IF(BO119="ano",BP$7,BP$8)</f>
        <v>0</v>
      </c>
      <c r="BQ119" s="44" t="s">
        <v>351</v>
      </c>
      <c r="BR119" s="44">
        <f t="shared" ref="BR119:BR120" si="735">IF(BQ119="ano",BR$7,BR$8)</f>
        <v>0</v>
      </c>
      <c r="BS119" s="45" t="s">
        <v>350</v>
      </c>
      <c r="BT119" s="45">
        <f t="shared" ref="BT119:BT120" si="736">IF(BS119="ano",BT$7,BT$8)</f>
        <v>0</v>
      </c>
      <c r="BU119" s="45" t="s">
        <v>350</v>
      </c>
      <c r="BV119" s="45">
        <f t="shared" ref="BV119:BV120" si="737">IF(BU119="ano",BV$7,BV$8)</f>
        <v>0</v>
      </c>
      <c r="BW119" s="56">
        <f>F119+H119+J119+L119+N119+P119+R119+T119+V119+X119+Z119+AB119+AD119+AF119+AH119+AJ119+AL119+AN119+AP119+AR119+AT119+AV119+AX119+AZ119+BB119+BD119+BF119+BH119+BJ119+BL119+BN119+BP119+BR119+BT119+BV119</f>
        <v>95</v>
      </c>
    </row>
    <row r="120" spans="1:75" ht="87" x14ac:dyDescent="0.35">
      <c r="A120" s="54" t="s">
        <v>238</v>
      </c>
      <c r="B120" s="80" t="s">
        <v>58</v>
      </c>
      <c r="C120" s="11" t="s">
        <v>0</v>
      </c>
      <c r="D120" s="11" t="s">
        <v>77</v>
      </c>
      <c r="E120" s="63" t="s">
        <v>350</v>
      </c>
      <c r="F120" s="64">
        <f t="shared" si="703"/>
        <v>0</v>
      </c>
      <c r="G120" s="63" t="s">
        <v>350</v>
      </c>
      <c r="H120" s="64">
        <f t="shared" si="704"/>
        <v>0</v>
      </c>
      <c r="I120" s="63" t="s">
        <v>350</v>
      </c>
      <c r="J120" s="64">
        <f t="shared" si="705"/>
        <v>0</v>
      </c>
      <c r="K120" s="63" t="s">
        <v>350</v>
      </c>
      <c r="L120" s="64">
        <f t="shared" si="706"/>
        <v>0</v>
      </c>
      <c r="M120" s="63" t="s">
        <v>350</v>
      </c>
      <c r="N120" s="64">
        <f t="shared" si="707"/>
        <v>0</v>
      </c>
      <c r="O120" s="63" t="s">
        <v>350</v>
      </c>
      <c r="P120" s="64">
        <f t="shared" si="708"/>
        <v>0</v>
      </c>
      <c r="Q120" s="63" t="s">
        <v>350</v>
      </c>
      <c r="R120" s="64">
        <f t="shared" si="709"/>
        <v>0</v>
      </c>
      <c r="S120" s="63" t="s">
        <v>350</v>
      </c>
      <c r="T120" s="64">
        <f t="shared" si="710"/>
        <v>0</v>
      </c>
      <c r="U120" s="63" t="s">
        <v>350</v>
      </c>
      <c r="V120" s="64">
        <f t="shared" si="711"/>
        <v>0</v>
      </c>
      <c r="W120" s="63" t="s">
        <v>349</v>
      </c>
      <c r="X120" s="64">
        <f t="shared" si="712"/>
        <v>10</v>
      </c>
      <c r="Y120" s="63" t="s">
        <v>525</v>
      </c>
      <c r="Z120" s="64">
        <f t="shared" si="713"/>
        <v>0</v>
      </c>
      <c r="AA120" s="63" t="s">
        <v>350</v>
      </c>
      <c r="AB120" s="64">
        <f t="shared" si="714"/>
        <v>0</v>
      </c>
      <c r="AC120" s="65" t="s">
        <v>361</v>
      </c>
      <c r="AD120" s="66">
        <f t="shared" si="715"/>
        <v>0</v>
      </c>
      <c r="AE120" s="65" t="s">
        <v>350</v>
      </c>
      <c r="AF120" s="66">
        <f t="shared" si="716"/>
        <v>0</v>
      </c>
      <c r="AG120" s="65" t="s">
        <v>528</v>
      </c>
      <c r="AH120" s="66">
        <f t="shared" si="717"/>
        <v>0</v>
      </c>
      <c r="AI120" s="67" t="s">
        <v>357</v>
      </c>
      <c r="AJ120" s="68">
        <f t="shared" si="718"/>
        <v>0</v>
      </c>
      <c r="AK120" s="67" t="s">
        <v>357</v>
      </c>
      <c r="AL120" s="68">
        <f t="shared" si="719"/>
        <v>0</v>
      </c>
      <c r="AM120" s="67" t="s">
        <v>357</v>
      </c>
      <c r="AN120" s="68">
        <f t="shared" si="720"/>
        <v>0</v>
      </c>
      <c r="AO120" s="67" t="s">
        <v>363</v>
      </c>
      <c r="AP120" s="68">
        <f t="shared" si="721"/>
        <v>10</v>
      </c>
      <c r="AQ120" s="67" t="s">
        <v>356</v>
      </c>
      <c r="AR120" s="68">
        <f t="shared" si="722"/>
        <v>10</v>
      </c>
      <c r="AS120" s="67" t="s">
        <v>367</v>
      </c>
      <c r="AT120" s="68">
        <f t="shared" si="723"/>
        <v>-5</v>
      </c>
      <c r="AU120" s="67" t="s">
        <v>364</v>
      </c>
      <c r="AV120" s="68">
        <f t="shared" si="724"/>
        <v>5</v>
      </c>
      <c r="AW120" s="69" t="s">
        <v>527</v>
      </c>
      <c r="AX120" s="70">
        <f t="shared" si="725"/>
        <v>0</v>
      </c>
      <c r="AY120" s="69" t="s">
        <v>371</v>
      </c>
      <c r="AZ120" s="70">
        <f t="shared" si="726"/>
        <v>10</v>
      </c>
      <c r="BA120" s="71" t="s">
        <v>350</v>
      </c>
      <c r="BB120" s="72">
        <f t="shared" si="727"/>
        <v>0</v>
      </c>
      <c r="BC120" s="71" t="s">
        <v>382</v>
      </c>
      <c r="BD120" s="72">
        <f t="shared" si="728"/>
        <v>0</v>
      </c>
      <c r="BE120" s="73" t="s">
        <v>349</v>
      </c>
      <c r="BF120" s="74">
        <f t="shared" si="729"/>
        <v>25</v>
      </c>
      <c r="BG120" s="73" t="s">
        <v>350</v>
      </c>
      <c r="BH120" s="74">
        <f t="shared" si="730"/>
        <v>0</v>
      </c>
      <c r="BI120" s="44" t="s">
        <v>351</v>
      </c>
      <c r="BJ120" s="44">
        <f t="shared" si="731"/>
        <v>0</v>
      </c>
      <c r="BK120" s="75" t="s">
        <v>542</v>
      </c>
      <c r="BL120" s="44">
        <f t="shared" si="732"/>
        <v>5</v>
      </c>
      <c r="BM120" s="75" t="s">
        <v>542</v>
      </c>
      <c r="BN120" s="44">
        <f t="shared" si="733"/>
        <v>5</v>
      </c>
      <c r="BO120" s="44" t="s">
        <v>351</v>
      </c>
      <c r="BP120" s="44">
        <f t="shared" si="734"/>
        <v>0</v>
      </c>
      <c r="BQ120" s="44" t="s">
        <v>351</v>
      </c>
      <c r="BR120" s="44">
        <f t="shared" si="735"/>
        <v>0</v>
      </c>
      <c r="BS120" s="45" t="s">
        <v>350</v>
      </c>
      <c r="BT120" s="45">
        <f t="shared" si="736"/>
        <v>0</v>
      </c>
      <c r="BU120" s="45" t="s">
        <v>350</v>
      </c>
      <c r="BV120" s="45">
        <f t="shared" si="737"/>
        <v>0</v>
      </c>
      <c r="BW120" s="56">
        <f>F120+H120+J120+L120+N120+P120+R120+T120+V120+X120+Z120+AB120+AD120+AF120+AH120+AJ120+AL120+AN120+AP120+AR120+AT120+AV120+AX120+AZ120+BB120+BD120+BF120+BH120+BJ120+BL120+BN120+BP120+BR120+BT120+BV120</f>
        <v>75</v>
      </c>
    </row>
    <row r="121" spans="1:75" ht="29" x14ac:dyDescent="0.35">
      <c r="A121" s="54">
        <v>25000</v>
      </c>
      <c r="B121" s="8" t="s">
        <v>415</v>
      </c>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49"/>
      <c r="AJ121" s="49"/>
      <c r="AK121" s="11"/>
      <c r="AL121" s="11"/>
      <c r="AM121" s="11"/>
      <c r="AN121" s="11"/>
      <c r="AO121" s="11"/>
      <c r="AP121" s="11"/>
      <c r="AQ121" s="11"/>
      <c r="AR121" s="11"/>
      <c r="AS121" s="11"/>
      <c r="AT121" s="11"/>
      <c r="AU121" s="11"/>
      <c r="AV121" s="11"/>
      <c r="AW121" s="11"/>
      <c r="AX121" s="11"/>
      <c r="AY121" s="11"/>
      <c r="AZ121" s="11"/>
      <c r="BA121" s="11"/>
      <c r="BB121" s="11"/>
      <c r="BC121" s="11"/>
      <c r="BD121" s="11"/>
      <c r="BE121" s="11"/>
      <c r="BF121" s="11"/>
      <c r="BG121" s="11"/>
      <c r="BH121" s="11"/>
      <c r="BI121" s="11"/>
      <c r="BJ121" s="11"/>
      <c r="BK121" s="11"/>
      <c r="BL121" s="11"/>
      <c r="BM121" s="11"/>
      <c r="BN121" s="11"/>
      <c r="BO121" s="11"/>
      <c r="BP121" s="11"/>
      <c r="BQ121" s="11"/>
      <c r="BR121" s="11"/>
      <c r="BS121" s="11"/>
      <c r="BT121" s="11"/>
      <c r="BU121" s="11"/>
      <c r="BV121" s="11"/>
      <c r="BW121" s="56"/>
    </row>
    <row r="122" spans="1:75" ht="87" x14ac:dyDescent="0.35">
      <c r="A122" s="54" t="s">
        <v>239</v>
      </c>
      <c r="B122" s="80" t="s">
        <v>416</v>
      </c>
      <c r="C122" s="11" t="s">
        <v>1</v>
      </c>
      <c r="D122" s="11" t="s">
        <v>77</v>
      </c>
      <c r="E122" s="63" t="s">
        <v>350</v>
      </c>
      <c r="F122" s="64">
        <f t="shared" ref="F122:F123" si="738">IF(E122="ano",F$7,F$8)</f>
        <v>0</v>
      </c>
      <c r="G122" s="63" t="s">
        <v>350</v>
      </c>
      <c r="H122" s="64">
        <f t="shared" ref="H122:H123" si="739">IF(G122="ano",H$7,H$8)</f>
        <v>0</v>
      </c>
      <c r="I122" s="63" t="s">
        <v>350</v>
      </c>
      <c r="J122" s="64">
        <f t="shared" ref="J122:J123" si="740">IF(I122="ano",J$7,J$8)</f>
        <v>0</v>
      </c>
      <c r="K122" s="63" t="s">
        <v>350</v>
      </c>
      <c r="L122" s="64">
        <f t="shared" ref="L122:L123" si="741">VLOOKUP(K122,$K$6:$L$9,2,FALSE)</f>
        <v>0</v>
      </c>
      <c r="M122" s="63" t="s">
        <v>350</v>
      </c>
      <c r="N122" s="64">
        <f t="shared" ref="N122:N123" si="742">VLOOKUP(M122,$M$6:$N$9,2,FALSE)</f>
        <v>0</v>
      </c>
      <c r="O122" s="63" t="s">
        <v>350</v>
      </c>
      <c r="P122" s="64">
        <f t="shared" ref="P122:P123" si="743">VLOOKUP(O122,$O$6:$P$9,2,FALSE)</f>
        <v>0</v>
      </c>
      <c r="Q122" s="63" t="s">
        <v>350</v>
      </c>
      <c r="R122" s="64">
        <f t="shared" ref="R122:R123" si="744">IF(Q122="ano",R$7,R$8)</f>
        <v>0</v>
      </c>
      <c r="S122" s="63" t="s">
        <v>350</v>
      </c>
      <c r="T122" s="64">
        <f t="shared" ref="T122:T123" si="745">IF(S122="ano",T$7,T$8)</f>
        <v>0</v>
      </c>
      <c r="U122" s="63" t="s">
        <v>350</v>
      </c>
      <c r="V122" s="64">
        <f t="shared" ref="V122:V123" si="746">IF(U122="ano",V$7,V$8)</f>
        <v>0</v>
      </c>
      <c r="W122" s="63" t="s">
        <v>349</v>
      </c>
      <c r="X122" s="64">
        <f t="shared" ref="X122:X123" si="747">IF(W122="ano",X$7,X$8)</f>
        <v>10</v>
      </c>
      <c r="Y122" s="63" t="s">
        <v>525</v>
      </c>
      <c r="Z122" s="64">
        <f t="shared" ref="Z122:Z123" si="748">VLOOKUP(Y122,$Y$10:$Z$15,2,FALSE)</f>
        <v>0</v>
      </c>
      <c r="AA122" s="63" t="s">
        <v>350</v>
      </c>
      <c r="AB122" s="64">
        <f t="shared" ref="AB122:AB123" si="749">IF(AA122="ano",AB$7,AB$8)</f>
        <v>0</v>
      </c>
      <c r="AC122" s="65" t="s">
        <v>361</v>
      </c>
      <c r="AD122" s="66">
        <f t="shared" ref="AD122:AD123" si="750">VLOOKUP(AC122,$AC$10:$AD$15,2,FALSE)</f>
        <v>0</v>
      </c>
      <c r="AE122" s="65" t="s">
        <v>350</v>
      </c>
      <c r="AF122" s="66">
        <f t="shared" ref="AF122:AF123" si="751">IF(AE122="ano",AF$7,AF$8)</f>
        <v>0</v>
      </c>
      <c r="AG122" s="65" t="s">
        <v>528</v>
      </c>
      <c r="AH122" s="66">
        <f t="shared" ref="AH122:AH123" si="752">VLOOKUP(AG122,$AG$10:$AH$13,2,FALSE)</f>
        <v>0</v>
      </c>
      <c r="AI122" s="67" t="s">
        <v>355</v>
      </c>
      <c r="AJ122" s="68">
        <f t="shared" ref="AJ122:AJ123" si="753">VLOOKUP(AI122,$AI$10:$AJ$14,2,FALSE)</f>
        <v>10</v>
      </c>
      <c r="AK122" s="67" t="s">
        <v>355</v>
      </c>
      <c r="AL122" s="68">
        <f t="shared" ref="AL122:AL123" si="754">VLOOKUP(AK122,$AK$10:$AL$14,2,FALSE)</f>
        <v>10</v>
      </c>
      <c r="AM122" s="67" t="s">
        <v>362</v>
      </c>
      <c r="AN122" s="68">
        <f t="shared" ref="AN122:AN123" si="755">VLOOKUP(AM122,$AM$10:$AN$14,2,FALSE)</f>
        <v>30</v>
      </c>
      <c r="AO122" s="67" t="s">
        <v>364</v>
      </c>
      <c r="AP122" s="68">
        <f t="shared" ref="AP122:AP123" si="756">IF(AO122="pozitivní",AP$7,AP$8)</f>
        <v>0</v>
      </c>
      <c r="AQ122" s="67" t="s">
        <v>357</v>
      </c>
      <c r="AR122" s="68">
        <f t="shared" ref="AR122:AR123" si="757">VLOOKUP(AQ122,$AQ$10:$AR$13,2,FALSE)</f>
        <v>0</v>
      </c>
      <c r="AS122" s="67" t="s">
        <v>366</v>
      </c>
      <c r="AT122" s="68">
        <f t="shared" ref="AT122:AT123" si="758">VLOOKUP(AS122,$AS$10:$AT$13,2,FALSE)</f>
        <v>0</v>
      </c>
      <c r="AU122" s="67" t="s">
        <v>364</v>
      </c>
      <c r="AV122" s="68">
        <f t="shared" ref="AV122:AV123" si="759">VLOOKUP(AU122,$AU$10:$AV$13,2,FALSE)</f>
        <v>5</v>
      </c>
      <c r="AW122" s="69" t="s">
        <v>527</v>
      </c>
      <c r="AX122" s="70">
        <f t="shared" ref="AX122:AX123" si="760">VLOOKUP(AW122,$AW$10:$AX$16,2,FALSE)</f>
        <v>0</v>
      </c>
      <c r="AY122" s="69" t="s">
        <v>371</v>
      </c>
      <c r="AZ122" s="70">
        <f t="shared" ref="AZ122:AZ123" si="761">VLOOKUP(AY122,$AY$10:$AZ$16,2,FALSE)</f>
        <v>10</v>
      </c>
      <c r="BA122" s="71" t="s">
        <v>350</v>
      </c>
      <c r="BB122" s="72">
        <f t="shared" ref="BB122:BB123" si="762">IF(BA122="ano",BB$7,BB$8)</f>
        <v>0</v>
      </c>
      <c r="BC122" s="71" t="s">
        <v>382</v>
      </c>
      <c r="BD122" s="72">
        <f t="shared" ref="BD122:BD123" si="763">VLOOKUP(BC122,$BC$10:$BD$13,2,FALSE)</f>
        <v>0</v>
      </c>
      <c r="BE122" s="73" t="s">
        <v>349</v>
      </c>
      <c r="BF122" s="74">
        <f t="shared" ref="BF122:BF123" si="764">IF(BE122="ano",BF$7,BF$8)</f>
        <v>25</v>
      </c>
      <c r="BG122" s="73" t="s">
        <v>349</v>
      </c>
      <c r="BH122" s="74">
        <f t="shared" ref="BH122:BH123" si="765">IF(BG122="ano",BH$7,BH$8)</f>
        <v>15</v>
      </c>
      <c r="BI122" s="44" t="s">
        <v>351</v>
      </c>
      <c r="BJ122" s="44">
        <f t="shared" ref="BJ122:BJ123" si="766">IF(BI122="ano",BJ$7,BJ$8)</f>
        <v>0</v>
      </c>
      <c r="BK122" s="75" t="s">
        <v>542</v>
      </c>
      <c r="BL122" s="44">
        <f t="shared" ref="BL122:BL123" si="767">VLOOKUP(BK122,$BK$10:$BL$13,2,FALSE)</f>
        <v>5</v>
      </c>
      <c r="BM122" s="75" t="s">
        <v>542</v>
      </c>
      <c r="BN122" s="44">
        <f t="shared" ref="BN122:BN123" si="768">VLOOKUP(BM122,$BM$10:$BN$13,2,FALSE)</f>
        <v>5</v>
      </c>
      <c r="BO122" s="44" t="s">
        <v>351</v>
      </c>
      <c r="BP122" s="44">
        <f t="shared" ref="BP122:BP123" si="769">IF(BO122="ano",BP$7,BP$8)</f>
        <v>0</v>
      </c>
      <c r="BQ122" s="44" t="s">
        <v>351</v>
      </c>
      <c r="BR122" s="44">
        <f t="shared" ref="BR122:BR123" si="770">IF(BQ122="ano",BR$7,BR$8)</f>
        <v>0</v>
      </c>
      <c r="BS122" s="45" t="s">
        <v>350</v>
      </c>
      <c r="BT122" s="45">
        <f t="shared" ref="BT122:BT123" si="771">IF(BS122="ano",BT$7,BT$8)</f>
        <v>0</v>
      </c>
      <c r="BU122" s="45" t="s">
        <v>350</v>
      </c>
      <c r="BV122" s="45">
        <f t="shared" ref="BV122:BV123" si="772">IF(BU122="ano",BV$7,BV$8)</f>
        <v>0</v>
      </c>
      <c r="BW122" s="56">
        <f>F122+H122+J122+L122+N122+P122+R122+T122+V122+X122+Z122+AB122+AD122+AF122+AH122+AJ122+AL122+AN122+AP122+AR122+AT122+AV122+AX122+AZ122+BB122+BD122+BF122+BH122+BJ122+BL122+BN122+BP122+BR122+BT122+BV122</f>
        <v>125</v>
      </c>
    </row>
    <row r="123" spans="1:75" ht="87" x14ac:dyDescent="0.35">
      <c r="A123" s="54" t="s">
        <v>240</v>
      </c>
      <c r="B123" s="80" t="s">
        <v>151</v>
      </c>
      <c r="C123" s="11" t="s">
        <v>0</v>
      </c>
      <c r="D123" s="11" t="s">
        <v>77</v>
      </c>
      <c r="E123" s="63" t="s">
        <v>350</v>
      </c>
      <c r="F123" s="64">
        <f t="shared" si="738"/>
        <v>0</v>
      </c>
      <c r="G123" s="63" t="s">
        <v>350</v>
      </c>
      <c r="H123" s="64">
        <f t="shared" si="739"/>
        <v>0</v>
      </c>
      <c r="I123" s="63" t="s">
        <v>350</v>
      </c>
      <c r="J123" s="64">
        <f t="shared" si="740"/>
        <v>0</v>
      </c>
      <c r="K123" s="63" t="s">
        <v>350</v>
      </c>
      <c r="L123" s="64">
        <f t="shared" si="741"/>
        <v>0</v>
      </c>
      <c r="M123" s="63" t="s">
        <v>350</v>
      </c>
      <c r="N123" s="64">
        <f t="shared" si="742"/>
        <v>0</v>
      </c>
      <c r="O123" s="63" t="s">
        <v>350</v>
      </c>
      <c r="P123" s="64">
        <f t="shared" si="743"/>
        <v>0</v>
      </c>
      <c r="Q123" s="63" t="s">
        <v>350</v>
      </c>
      <c r="R123" s="64">
        <f t="shared" si="744"/>
        <v>0</v>
      </c>
      <c r="S123" s="63" t="s">
        <v>350</v>
      </c>
      <c r="T123" s="64">
        <f t="shared" si="745"/>
        <v>0</v>
      </c>
      <c r="U123" s="63" t="s">
        <v>350</v>
      </c>
      <c r="V123" s="64">
        <f t="shared" si="746"/>
        <v>0</v>
      </c>
      <c r="W123" s="63" t="s">
        <v>349</v>
      </c>
      <c r="X123" s="64">
        <f t="shared" si="747"/>
        <v>10</v>
      </c>
      <c r="Y123" s="63" t="s">
        <v>525</v>
      </c>
      <c r="Z123" s="64">
        <f t="shared" si="748"/>
        <v>0</v>
      </c>
      <c r="AA123" s="63" t="s">
        <v>350</v>
      </c>
      <c r="AB123" s="64">
        <f t="shared" si="749"/>
        <v>0</v>
      </c>
      <c r="AC123" s="65" t="s">
        <v>361</v>
      </c>
      <c r="AD123" s="66">
        <f t="shared" si="750"/>
        <v>0</v>
      </c>
      <c r="AE123" s="65" t="s">
        <v>350</v>
      </c>
      <c r="AF123" s="66">
        <f t="shared" si="751"/>
        <v>0</v>
      </c>
      <c r="AG123" s="65" t="s">
        <v>528</v>
      </c>
      <c r="AH123" s="66">
        <f t="shared" si="752"/>
        <v>0</v>
      </c>
      <c r="AI123" s="67" t="s">
        <v>356</v>
      </c>
      <c r="AJ123" s="68">
        <f t="shared" si="753"/>
        <v>5</v>
      </c>
      <c r="AK123" s="67" t="s">
        <v>356</v>
      </c>
      <c r="AL123" s="68">
        <f t="shared" si="754"/>
        <v>5</v>
      </c>
      <c r="AM123" s="67" t="s">
        <v>356</v>
      </c>
      <c r="AN123" s="68">
        <f t="shared" si="755"/>
        <v>15</v>
      </c>
      <c r="AO123" s="67" t="s">
        <v>363</v>
      </c>
      <c r="AP123" s="68">
        <f t="shared" si="756"/>
        <v>10</v>
      </c>
      <c r="AQ123" s="67" t="s">
        <v>356</v>
      </c>
      <c r="AR123" s="68">
        <f t="shared" si="757"/>
        <v>10</v>
      </c>
      <c r="AS123" s="67" t="s">
        <v>367</v>
      </c>
      <c r="AT123" s="68">
        <f t="shared" si="758"/>
        <v>-5</v>
      </c>
      <c r="AU123" s="67" t="s">
        <v>364</v>
      </c>
      <c r="AV123" s="68">
        <f t="shared" si="759"/>
        <v>5</v>
      </c>
      <c r="AW123" s="69" t="s">
        <v>527</v>
      </c>
      <c r="AX123" s="70">
        <f t="shared" si="760"/>
        <v>0</v>
      </c>
      <c r="AY123" s="69" t="s">
        <v>372</v>
      </c>
      <c r="AZ123" s="70">
        <f t="shared" si="761"/>
        <v>5</v>
      </c>
      <c r="BA123" s="71" t="s">
        <v>349</v>
      </c>
      <c r="BB123" s="72">
        <f t="shared" si="762"/>
        <v>20</v>
      </c>
      <c r="BC123" s="71" t="s">
        <v>382</v>
      </c>
      <c r="BD123" s="72">
        <f t="shared" si="763"/>
        <v>0</v>
      </c>
      <c r="BE123" s="73" t="s">
        <v>349</v>
      </c>
      <c r="BF123" s="74">
        <f t="shared" si="764"/>
        <v>25</v>
      </c>
      <c r="BG123" s="73" t="s">
        <v>350</v>
      </c>
      <c r="BH123" s="74">
        <f t="shared" si="765"/>
        <v>0</v>
      </c>
      <c r="BI123" s="44" t="s">
        <v>351</v>
      </c>
      <c r="BJ123" s="44">
        <f t="shared" si="766"/>
        <v>0</v>
      </c>
      <c r="BK123" s="75" t="s">
        <v>541</v>
      </c>
      <c r="BL123" s="44">
        <f t="shared" si="767"/>
        <v>20</v>
      </c>
      <c r="BM123" s="75" t="s">
        <v>541</v>
      </c>
      <c r="BN123" s="44">
        <f t="shared" si="768"/>
        <v>20</v>
      </c>
      <c r="BO123" s="44" t="s">
        <v>351</v>
      </c>
      <c r="BP123" s="44">
        <f t="shared" si="769"/>
        <v>0</v>
      </c>
      <c r="BQ123" s="44" t="s">
        <v>351</v>
      </c>
      <c r="BR123" s="44">
        <f t="shared" si="770"/>
        <v>0</v>
      </c>
      <c r="BS123" s="45" t="s">
        <v>350</v>
      </c>
      <c r="BT123" s="45">
        <f t="shared" si="771"/>
        <v>0</v>
      </c>
      <c r="BU123" s="45" t="s">
        <v>350</v>
      </c>
      <c r="BV123" s="45">
        <f t="shared" si="772"/>
        <v>0</v>
      </c>
      <c r="BW123" s="56">
        <f>F123+H123+J123+L123+N123+P123+R123+T123+V123+X123+Z123+AB123+AD123+AF123+AH123+AJ123+AL123+AN123+AP123+AR123+AT123+AV123+AX123+AZ123+BB123+BD123+BF123+BH123+BJ123+BL123+BN123+BP123+BR123+BT123+BV123</f>
        <v>145</v>
      </c>
    </row>
    <row r="124" spans="1:75" ht="29" x14ac:dyDescent="0.35">
      <c r="A124" s="54">
        <v>26000</v>
      </c>
      <c r="B124" s="8" t="s">
        <v>417</v>
      </c>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49"/>
      <c r="AJ124" s="49"/>
      <c r="AK124" s="11"/>
      <c r="AL124" s="11"/>
      <c r="AM124" s="11"/>
      <c r="AN124" s="11"/>
      <c r="AO124" s="11"/>
      <c r="AP124" s="11"/>
      <c r="AQ124" s="11"/>
      <c r="AR124" s="11"/>
      <c r="AS124" s="11"/>
      <c r="AT124" s="11"/>
      <c r="AU124" s="11"/>
      <c r="AV124" s="11"/>
      <c r="AW124" s="11"/>
      <c r="AX124" s="11"/>
      <c r="AY124" s="11"/>
      <c r="AZ124" s="11"/>
      <c r="BA124" s="11"/>
      <c r="BB124" s="11"/>
      <c r="BC124" s="11"/>
      <c r="BD124" s="11"/>
      <c r="BE124" s="11"/>
      <c r="BF124" s="11"/>
      <c r="BG124" s="11"/>
      <c r="BH124" s="11"/>
      <c r="BI124" s="11"/>
      <c r="BJ124" s="11"/>
      <c r="BK124" s="11"/>
      <c r="BL124" s="11"/>
      <c r="BM124" s="11"/>
      <c r="BN124" s="11"/>
      <c r="BO124" s="11"/>
      <c r="BP124" s="11"/>
      <c r="BQ124" s="11"/>
      <c r="BR124" s="11"/>
      <c r="BS124" s="11"/>
      <c r="BT124" s="11"/>
      <c r="BU124" s="11"/>
      <c r="BV124" s="11"/>
      <c r="BW124" s="56"/>
    </row>
    <row r="125" spans="1:75" ht="87" x14ac:dyDescent="0.35">
      <c r="A125" s="54" t="s">
        <v>241</v>
      </c>
      <c r="B125" s="80" t="s">
        <v>59</v>
      </c>
      <c r="C125" s="11" t="s">
        <v>1</v>
      </c>
      <c r="D125" s="11" t="s">
        <v>77</v>
      </c>
      <c r="E125" s="63" t="s">
        <v>350</v>
      </c>
      <c r="F125" s="64">
        <f t="shared" ref="F125:F126" si="773">IF(E125="ano",F$7,F$8)</f>
        <v>0</v>
      </c>
      <c r="G125" s="63" t="s">
        <v>350</v>
      </c>
      <c r="H125" s="64">
        <f t="shared" ref="H125:H126" si="774">IF(G125="ano",H$7,H$8)</f>
        <v>0</v>
      </c>
      <c r="I125" s="63" t="s">
        <v>350</v>
      </c>
      <c r="J125" s="64">
        <f t="shared" ref="J125:J126" si="775">IF(I125="ano",J$7,J$8)</f>
        <v>0</v>
      </c>
      <c r="K125" s="63" t="s">
        <v>350</v>
      </c>
      <c r="L125" s="64">
        <f t="shared" ref="L125:L126" si="776">VLOOKUP(K125,$K$6:$L$9,2,FALSE)</f>
        <v>0</v>
      </c>
      <c r="M125" s="63" t="s">
        <v>350</v>
      </c>
      <c r="N125" s="64">
        <f t="shared" ref="N125:N126" si="777">VLOOKUP(M125,$M$6:$N$9,2,FALSE)</f>
        <v>0</v>
      </c>
      <c r="O125" s="63" t="s">
        <v>350</v>
      </c>
      <c r="P125" s="64">
        <f t="shared" ref="P125:P126" si="778">VLOOKUP(O125,$O$6:$P$9,2,FALSE)</f>
        <v>0</v>
      </c>
      <c r="Q125" s="63" t="s">
        <v>350</v>
      </c>
      <c r="R125" s="64">
        <f t="shared" ref="R125:R126" si="779">IF(Q125="ano",R$7,R$8)</f>
        <v>0</v>
      </c>
      <c r="S125" s="63" t="s">
        <v>350</v>
      </c>
      <c r="T125" s="64">
        <f t="shared" ref="T125:T126" si="780">IF(S125="ano",T$7,T$8)</f>
        <v>0</v>
      </c>
      <c r="U125" s="63" t="s">
        <v>350</v>
      </c>
      <c r="V125" s="64">
        <f t="shared" ref="V125:V126" si="781">IF(U125="ano",V$7,V$8)</f>
        <v>0</v>
      </c>
      <c r="W125" s="63" t="s">
        <v>349</v>
      </c>
      <c r="X125" s="64">
        <f t="shared" ref="X125:X126" si="782">IF(W125="ano",X$7,X$8)</f>
        <v>10</v>
      </c>
      <c r="Y125" s="63" t="s">
        <v>525</v>
      </c>
      <c r="Z125" s="64">
        <f t="shared" ref="Z125:Z126" si="783">VLOOKUP(Y125,$Y$10:$Z$15,2,FALSE)</f>
        <v>0</v>
      </c>
      <c r="AA125" s="63" t="s">
        <v>350</v>
      </c>
      <c r="AB125" s="64">
        <f t="shared" ref="AB125:AB126" si="784">IF(AA125="ano",AB$7,AB$8)</f>
        <v>0</v>
      </c>
      <c r="AC125" s="65" t="s">
        <v>361</v>
      </c>
      <c r="AD125" s="66">
        <f t="shared" ref="AD125:AD126" si="785">VLOOKUP(AC125,$AC$10:$AD$15,2,FALSE)</f>
        <v>0</v>
      </c>
      <c r="AE125" s="65" t="s">
        <v>350</v>
      </c>
      <c r="AF125" s="66">
        <f t="shared" ref="AF125:AF126" si="786">IF(AE125="ano",AF$7,AF$8)</f>
        <v>0</v>
      </c>
      <c r="AG125" s="65" t="s">
        <v>528</v>
      </c>
      <c r="AH125" s="66">
        <f t="shared" ref="AH125:AH126" si="787">VLOOKUP(AG125,$AG$10:$AH$13,2,FALSE)</f>
        <v>0</v>
      </c>
      <c r="AI125" s="67" t="s">
        <v>355</v>
      </c>
      <c r="AJ125" s="68">
        <f t="shared" ref="AJ125:AJ126" si="788">VLOOKUP(AI125,$AI$10:$AJ$14,2,FALSE)</f>
        <v>10</v>
      </c>
      <c r="AK125" s="67" t="s">
        <v>355</v>
      </c>
      <c r="AL125" s="68">
        <f t="shared" ref="AL125:AL126" si="789">VLOOKUP(AK125,$AK$10:$AL$14,2,FALSE)</f>
        <v>10</v>
      </c>
      <c r="AM125" s="67" t="s">
        <v>362</v>
      </c>
      <c r="AN125" s="68">
        <f t="shared" ref="AN125:AN126" si="790">VLOOKUP(AM125,$AM$10:$AN$14,2,FALSE)</f>
        <v>30</v>
      </c>
      <c r="AO125" s="67" t="s">
        <v>363</v>
      </c>
      <c r="AP125" s="68">
        <f t="shared" ref="AP125:AP126" si="791">IF(AO125="pozitivní",AP$7,AP$8)</f>
        <v>10</v>
      </c>
      <c r="AQ125" s="67" t="s">
        <v>357</v>
      </c>
      <c r="AR125" s="68">
        <f t="shared" ref="AR125:AR126" si="792">VLOOKUP(AQ125,$AQ$10:$AR$13,2,FALSE)</f>
        <v>0</v>
      </c>
      <c r="AS125" s="67" t="s">
        <v>366</v>
      </c>
      <c r="AT125" s="68">
        <f t="shared" ref="AT125:AT126" si="793">VLOOKUP(AS125,$AS$10:$AT$13,2,FALSE)</f>
        <v>0</v>
      </c>
      <c r="AU125" s="67" t="s">
        <v>364</v>
      </c>
      <c r="AV125" s="68">
        <f t="shared" ref="AV125:AV126" si="794">VLOOKUP(AU125,$AU$10:$AV$13,2,FALSE)</f>
        <v>5</v>
      </c>
      <c r="AW125" s="69" t="s">
        <v>527</v>
      </c>
      <c r="AX125" s="70">
        <f t="shared" ref="AX125:AX126" si="795">VLOOKUP(AW125,$AW$10:$AX$16,2,FALSE)</f>
        <v>0</v>
      </c>
      <c r="AY125" s="69" t="s">
        <v>370</v>
      </c>
      <c r="AZ125" s="70">
        <f t="shared" ref="AZ125:AZ126" si="796">VLOOKUP(AY125,$AY$10:$AZ$16,2,FALSE)</f>
        <v>15</v>
      </c>
      <c r="BA125" s="71" t="s">
        <v>350</v>
      </c>
      <c r="BB125" s="72">
        <f t="shared" ref="BB125:BB126" si="797">IF(BA125="ano",BB$7,BB$8)</f>
        <v>0</v>
      </c>
      <c r="BC125" s="71" t="s">
        <v>382</v>
      </c>
      <c r="BD125" s="72">
        <f t="shared" ref="BD125:BD126" si="798">VLOOKUP(BC125,$BC$10:$BD$13,2,FALSE)</f>
        <v>0</v>
      </c>
      <c r="BE125" s="73" t="s">
        <v>349</v>
      </c>
      <c r="BF125" s="74">
        <f t="shared" ref="BF125:BF126" si="799">IF(BE125="ano",BF$7,BF$8)</f>
        <v>25</v>
      </c>
      <c r="BG125" s="73" t="s">
        <v>349</v>
      </c>
      <c r="BH125" s="74">
        <f t="shared" ref="BH125:BH126" si="800">IF(BG125="ano",BH$7,BH$8)</f>
        <v>15</v>
      </c>
      <c r="BI125" s="44" t="s">
        <v>351</v>
      </c>
      <c r="BJ125" s="44">
        <f t="shared" ref="BJ125:BJ126" si="801">IF(BI125="ano",BJ$7,BJ$8)</f>
        <v>0</v>
      </c>
      <c r="BK125" s="75" t="s">
        <v>364</v>
      </c>
      <c r="BL125" s="44">
        <f t="shared" ref="BL125:BL126" si="802">VLOOKUP(BK125,$BK$10:$BL$13,2,FALSE)</f>
        <v>0</v>
      </c>
      <c r="BM125" s="75" t="s">
        <v>542</v>
      </c>
      <c r="BN125" s="44">
        <f t="shared" ref="BN125:BN126" si="803">VLOOKUP(BM125,$BM$10:$BN$13,2,FALSE)</f>
        <v>5</v>
      </c>
      <c r="BO125" s="44" t="s">
        <v>351</v>
      </c>
      <c r="BP125" s="44">
        <f t="shared" ref="BP125:BP126" si="804">IF(BO125="ano",BP$7,BP$8)</f>
        <v>0</v>
      </c>
      <c r="BQ125" s="44" t="s">
        <v>351</v>
      </c>
      <c r="BR125" s="44">
        <f t="shared" ref="BR125:BR126" si="805">IF(BQ125="ano",BR$7,BR$8)</f>
        <v>0</v>
      </c>
      <c r="BS125" s="45" t="s">
        <v>350</v>
      </c>
      <c r="BT125" s="45">
        <f t="shared" ref="BT125:BT126" si="806">IF(BS125="ano",BT$7,BT$8)</f>
        <v>0</v>
      </c>
      <c r="BU125" s="45" t="s">
        <v>349</v>
      </c>
      <c r="BV125" s="45">
        <f t="shared" ref="BV125:BV126" si="807">IF(BU125="ano",BV$7,BV$8)</f>
        <v>5</v>
      </c>
      <c r="BW125" s="56">
        <f>F125+H125+J125+L125+N125+P125+R125+T125+V125+X125+Z125+AB125+AD125+AF125+AH125+AJ125+AL125+AN125+AP125+AR125+AT125+AV125+AX125+AZ125+BB125+BD125+BF125+BH125+BJ125+BL125+BN125+BP125+BR125+BT125+BV125</f>
        <v>140</v>
      </c>
    </row>
    <row r="126" spans="1:75" ht="87" x14ac:dyDescent="0.35">
      <c r="A126" s="54" t="s">
        <v>242</v>
      </c>
      <c r="B126" s="80" t="s">
        <v>60</v>
      </c>
      <c r="C126" s="11" t="s">
        <v>0</v>
      </c>
      <c r="D126" s="11" t="s">
        <v>77</v>
      </c>
      <c r="E126" s="63" t="s">
        <v>350</v>
      </c>
      <c r="F126" s="64">
        <f t="shared" si="773"/>
        <v>0</v>
      </c>
      <c r="G126" s="63" t="s">
        <v>350</v>
      </c>
      <c r="H126" s="64">
        <f t="shared" si="774"/>
        <v>0</v>
      </c>
      <c r="I126" s="63" t="s">
        <v>350</v>
      </c>
      <c r="J126" s="64">
        <f t="shared" si="775"/>
        <v>0</v>
      </c>
      <c r="K126" s="63" t="s">
        <v>350</v>
      </c>
      <c r="L126" s="64">
        <f t="shared" si="776"/>
        <v>0</v>
      </c>
      <c r="M126" s="63" t="s">
        <v>350</v>
      </c>
      <c r="N126" s="64">
        <f t="shared" si="777"/>
        <v>0</v>
      </c>
      <c r="O126" s="63" t="s">
        <v>350</v>
      </c>
      <c r="P126" s="64">
        <f t="shared" si="778"/>
        <v>0</v>
      </c>
      <c r="Q126" s="63" t="s">
        <v>350</v>
      </c>
      <c r="R126" s="64">
        <f t="shared" si="779"/>
        <v>0</v>
      </c>
      <c r="S126" s="63" t="s">
        <v>350</v>
      </c>
      <c r="T126" s="64">
        <f t="shared" si="780"/>
        <v>0</v>
      </c>
      <c r="U126" s="63" t="s">
        <v>350</v>
      </c>
      <c r="V126" s="64">
        <f t="shared" si="781"/>
        <v>0</v>
      </c>
      <c r="W126" s="63" t="s">
        <v>349</v>
      </c>
      <c r="X126" s="64">
        <f t="shared" si="782"/>
        <v>10</v>
      </c>
      <c r="Y126" s="63" t="s">
        <v>525</v>
      </c>
      <c r="Z126" s="64">
        <f t="shared" si="783"/>
        <v>0</v>
      </c>
      <c r="AA126" s="63" t="s">
        <v>350</v>
      </c>
      <c r="AB126" s="64">
        <f t="shared" si="784"/>
        <v>0</v>
      </c>
      <c r="AC126" s="65" t="s">
        <v>361</v>
      </c>
      <c r="AD126" s="66">
        <f t="shared" si="785"/>
        <v>0</v>
      </c>
      <c r="AE126" s="65" t="s">
        <v>350</v>
      </c>
      <c r="AF126" s="66">
        <f t="shared" si="786"/>
        <v>0</v>
      </c>
      <c r="AG126" s="65" t="s">
        <v>528</v>
      </c>
      <c r="AH126" s="66">
        <f t="shared" si="787"/>
        <v>0</v>
      </c>
      <c r="AI126" s="67" t="s">
        <v>357</v>
      </c>
      <c r="AJ126" s="68">
        <f t="shared" si="788"/>
        <v>0</v>
      </c>
      <c r="AK126" s="67" t="s">
        <v>357</v>
      </c>
      <c r="AL126" s="68">
        <f t="shared" si="789"/>
        <v>0</v>
      </c>
      <c r="AM126" s="67" t="s">
        <v>357</v>
      </c>
      <c r="AN126" s="68">
        <f t="shared" si="790"/>
        <v>0</v>
      </c>
      <c r="AO126" s="67" t="s">
        <v>363</v>
      </c>
      <c r="AP126" s="68">
        <f t="shared" si="791"/>
        <v>10</v>
      </c>
      <c r="AQ126" s="67" t="s">
        <v>356</v>
      </c>
      <c r="AR126" s="68">
        <f t="shared" si="792"/>
        <v>10</v>
      </c>
      <c r="AS126" s="67" t="s">
        <v>367</v>
      </c>
      <c r="AT126" s="68">
        <f t="shared" si="793"/>
        <v>-5</v>
      </c>
      <c r="AU126" s="67" t="s">
        <v>368</v>
      </c>
      <c r="AV126" s="68">
        <f t="shared" si="794"/>
        <v>0</v>
      </c>
      <c r="AW126" s="69" t="s">
        <v>527</v>
      </c>
      <c r="AX126" s="70">
        <f t="shared" si="795"/>
        <v>0</v>
      </c>
      <c r="AY126" s="69" t="s">
        <v>372</v>
      </c>
      <c r="AZ126" s="70">
        <f t="shared" si="796"/>
        <v>5</v>
      </c>
      <c r="BA126" s="71" t="s">
        <v>350</v>
      </c>
      <c r="BB126" s="72">
        <f t="shared" si="797"/>
        <v>0</v>
      </c>
      <c r="BC126" s="71" t="s">
        <v>382</v>
      </c>
      <c r="BD126" s="72">
        <f t="shared" si="798"/>
        <v>0</v>
      </c>
      <c r="BE126" s="73" t="s">
        <v>350</v>
      </c>
      <c r="BF126" s="74">
        <f t="shared" si="799"/>
        <v>0</v>
      </c>
      <c r="BG126" s="73" t="s">
        <v>349</v>
      </c>
      <c r="BH126" s="74">
        <f t="shared" si="800"/>
        <v>15</v>
      </c>
      <c r="BI126" s="44" t="s">
        <v>351</v>
      </c>
      <c r="BJ126" s="44">
        <f t="shared" si="801"/>
        <v>0</v>
      </c>
      <c r="BK126" s="75" t="s">
        <v>542</v>
      </c>
      <c r="BL126" s="44">
        <f t="shared" si="802"/>
        <v>5</v>
      </c>
      <c r="BM126" s="75" t="s">
        <v>542</v>
      </c>
      <c r="BN126" s="44">
        <f t="shared" si="803"/>
        <v>5</v>
      </c>
      <c r="BO126" s="44" t="s">
        <v>351</v>
      </c>
      <c r="BP126" s="44">
        <f t="shared" si="804"/>
        <v>0</v>
      </c>
      <c r="BQ126" s="44" t="s">
        <v>351</v>
      </c>
      <c r="BR126" s="44">
        <f t="shared" si="805"/>
        <v>0</v>
      </c>
      <c r="BS126" s="45" t="s">
        <v>350</v>
      </c>
      <c r="BT126" s="45">
        <f t="shared" si="806"/>
        <v>0</v>
      </c>
      <c r="BU126" s="45" t="s">
        <v>350</v>
      </c>
      <c r="BV126" s="45">
        <f t="shared" si="807"/>
        <v>0</v>
      </c>
      <c r="BW126" s="56">
        <f>F126+H126+J126+L126+N126+P126+R126+T126+V126+X126+Z126+AB126+AD126+AF126+AH126+AJ126+AL126+AN126+AP126+AR126+AT126+AV126+AX126+AZ126+BB126+BD126+BF126+BH126+BJ126+BL126+BN126+BP126+BR126+BT126+BV126</f>
        <v>55</v>
      </c>
    </row>
    <row r="127" spans="1:75" ht="29" x14ac:dyDescent="0.35">
      <c r="A127" s="54">
        <v>27000</v>
      </c>
      <c r="B127" s="8" t="s">
        <v>418</v>
      </c>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49"/>
      <c r="AJ127" s="49"/>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11"/>
      <c r="BS127" s="11"/>
      <c r="BT127" s="11"/>
      <c r="BU127" s="11"/>
      <c r="BV127" s="11"/>
      <c r="BW127" s="56"/>
    </row>
    <row r="128" spans="1:75" ht="87" x14ac:dyDescent="0.35">
      <c r="A128" s="54" t="s">
        <v>243</v>
      </c>
      <c r="B128" s="80" t="s">
        <v>61</v>
      </c>
      <c r="C128" s="11" t="s">
        <v>1</v>
      </c>
      <c r="D128" s="11" t="s">
        <v>77</v>
      </c>
      <c r="E128" s="63" t="s">
        <v>350</v>
      </c>
      <c r="F128" s="64">
        <f t="shared" ref="F128:F129" si="808">IF(E128="ano",F$7,F$8)</f>
        <v>0</v>
      </c>
      <c r="G128" s="63" t="s">
        <v>350</v>
      </c>
      <c r="H128" s="64">
        <f t="shared" ref="H128:H129" si="809">IF(G128="ano",H$7,H$8)</f>
        <v>0</v>
      </c>
      <c r="I128" s="63" t="s">
        <v>350</v>
      </c>
      <c r="J128" s="64">
        <f t="shared" ref="J128:J129" si="810">IF(I128="ano",J$7,J$8)</f>
        <v>0</v>
      </c>
      <c r="K128" s="63" t="s">
        <v>350</v>
      </c>
      <c r="L128" s="64">
        <f t="shared" ref="L128:L129" si="811">VLOOKUP(K128,$K$6:$L$9,2,FALSE)</f>
        <v>0</v>
      </c>
      <c r="M128" s="63" t="s">
        <v>350</v>
      </c>
      <c r="N128" s="64">
        <f t="shared" ref="N128:N129" si="812">VLOOKUP(M128,$M$6:$N$9,2,FALSE)</f>
        <v>0</v>
      </c>
      <c r="O128" s="63" t="s">
        <v>350</v>
      </c>
      <c r="P128" s="64">
        <f t="shared" ref="P128:P129" si="813">VLOOKUP(O128,$O$6:$P$9,2,FALSE)</f>
        <v>0</v>
      </c>
      <c r="Q128" s="63" t="s">
        <v>350</v>
      </c>
      <c r="R128" s="64">
        <f t="shared" ref="R128:R129" si="814">IF(Q128="ano",R$7,R$8)</f>
        <v>0</v>
      </c>
      <c r="S128" s="63" t="s">
        <v>350</v>
      </c>
      <c r="T128" s="64">
        <f t="shared" ref="T128:T129" si="815">IF(S128="ano",T$7,T$8)</f>
        <v>0</v>
      </c>
      <c r="U128" s="63" t="s">
        <v>350</v>
      </c>
      <c r="V128" s="64">
        <f t="shared" ref="V128:V129" si="816">IF(U128="ano",V$7,V$8)</f>
        <v>0</v>
      </c>
      <c r="W128" s="63" t="s">
        <v>349</v>
      </c>
      <c r="X128" s="64">
        <f t="shared" ref="X128:X129" si="817">IF(W128="ano",X$7,X$8)</f>
        <v>10</v>
      </c>
      <c r="Y128" s="63" t="s">
        <v>525</v>
      </c>
      <c r="Z128" s="64">
        <f t="shared" ref="Z128:Z129" si="818">VLOOKUP(Y128,$Y$10:$Z$15,2,FALSE)</f>
        <v>0</v>
      </c>
      <c r="AA128" s="63" t="s">
        <v>350</v>
      </c>
      <c r="AB128" s="64">
        <f t="shared" ref="AB128:AB129" si="819">IF(AA128="ano",AB$7,AB$8)</f>
        <v>0</v>
      </c>
      <c r="AC128" s="65" t="s">
        <v>361</v>
      </c>
      <c r="AD128" s="66">
        <f t="shared" ref="AD128:AD129" si="820">VLOOKUP(AC128,$AC$10:$AD$15,2,FALSE)</f>
        <v>0</v>
      </c>
      <c r="AE128" s="65" t="s">
        <v>350</v>
      </c>
      <c r="AF128" s="66">
        <f t="shared" ref="AF128:AF129" si="821">IF(AE128="ano",AF$7,AF$8)</f>
        <v>0</v>
      </c>
      <c r="AG128" s="65" t="s">
        <v>528</v>
      </c>
      <c r="AH128" s="66">
        <f t="shared" ref="AH128:AH129" si="822">VLOOKUP(AG128,$AG$10:$AH$13,2,FALSE)</f>
        <v>0</v>
      </c>
      <c r="AI128" s="67" t="s">
        <v>355</v>
      </c>
      <c r="AJ128" s="68">
        <f t="shared" ref="AJ128:AJ129" si="823">VLOOKUP(AI128,$AI$10:$AJ$14,2,FALSE)</f>
        <v>10</v>
      </c>
      <c r="AK128" s="67" t="s">
        <v>355</v>
      </c>
      <c r="AL128" s="68">
        <f t="shared" ref="AL128:AL129" si="824">VLOOKUP(AK128,$AK$10:$AL$14,2,FALSE)</f>
        <v>10</v>
      </c>
      <c r="AM128" s="67" t="s">
        <v>362</v>
      </c>
      <c r="AN128" s="68">
        <f t="shared" ref="AN128:AN129" si="825">VLOOKUP(AM128,$AM$10:$AN$14,2,FALSE)</f>
        <v>30</v>
      </c>
      <c r="AO128" s="67" t="s">
        <v>363</v>
      </c>
      <c r="AP128" s="68">
        <f t="shared" ref="AP128:AP129" si="826">IF(AO128="pozitivní",AP$7,AP$8)</f>
        <v>10</v>
      </c>
      <c r="AQ128" s="67" t="s">
        <v>357</v>
      </c>
      <c r="AR128" s="68">
        <f t="shared" ref="AR128:AR129" si="827">VLOOKUP(AQ128,$AQ$10:$AR$13,2,FALSE)</f>
        <v>0</v>
      </c>
      <c r="AS128" s="67" t="s">
        <v>366</v>
      </c>
      <c r="AT128" s="68">
        <f t="shared" ref="AT128:AT129" si="828">VLOOKUP(AS128,$AS$10:$AT$13,2,FALSE)</f>
        <v>0</v>
      </c>
      <c r="AU128" s="67" t="s">
        <v>364</v>
      </c>
      <c r="AV128" s="68">
        <f t="shared" ref="AV128:AV129" si="829">VLOOKUP(AU128,$AU$10:$AV$13,2,FALSE)</f>
        <v>5</v>
      </c>
      <c r="AW128" s="69" t="s">
        <v>527</v>
      </c>
      <c r="AX128" s="70">
        <f t="shared" ref="AX128:AX129" si="830">VLOOKUP(AW128,$AW$10:$AX$16,2,FALSE)</f>
        <v>0</v>
      </c>
      <c r="AY128" s="69" t="s">
        <v>370</v>
      </c>
      <c r="AZ128" s="70">
        <f t="shared" ref="AZ128:AZ129" si="831">VLOOKUP(AY128,$AY$10:$AZ$16,2,FALSE)</f>
        <v>15</v>
      </c>
      <c r="BA128" s="71" t="s">
        <v>350</v>
      </c>
      <c r="BB128" s="72">
        <f t="shared" ref="BB128:BB129" si="832">IF(BA128="ano",BB$7,BB$8)</f>
        <v>0</v>
      </c>
      <c r="BC128" s="71" t="s">
        <v>382</v>
      </c>
      <c r="BD128" s="72">
        <f t="shared" ref="BD128:BD129" si="833">VLOOKUP(BC128,$BC$10:$BD$13,2,FALSE)</f>
        <v>0</v>
      </c>
      <c r="BE128" s="73" t="s">
        <v>349</v>
      </c>
      <c r="BF128" s="74">
        <f t="shared" ref="BF128:BF129" si="834">IF(BE128="ano",BF$7,BF$8)</f>
        <v>25</v>
      </c>
      <c r="BG128" s="73" t="s">
        <v>349</v>
      </c>
      <c r="BH128" s="74">
        <f t="shared" ref="BH128:BH129" si="835">IF(BG128="ano",BH$7,BH$8)</f>
        <v>15</v>
      </c>
      <c r="BI128" s="44" t="s">
        <v>351</v>
      </c>
      <c r="BJ128" s="44">
        <f t="shared" ref="BJ128:BJ129" si="836">IF(BI128="ano",BJ$7,BJ$8)</f>
        <v>0</v>
      </c>
      <c r="BK128" s="75" t="s">
        <v>364</v>
      </c>
      <c r="BL128" s="44">
        <f t="shared" ref="BL128:BL129" si="837">VLOOKUP(BK128,$BK$10:$BL$13,2,FALSE)</f>
        <v>0</v>
      </c>
      <c r="BM128" s="75" t="s">
        <v>542</v>
      </c>
      <c r="BN128" s="44">
        <f t="shared" ref="BN128:BN129" si="838">VLOOKUP(BM128,$BM$10:$BN$13,2,FALSE)</f>
        <v>5</v>
      </c>
      <c r="BO128" s="44" t="s">
        <v>351</v>
      </c>
      <c r="BP128" s="44">
        <f t="shared" ref="BP128:BP129" si="839">IF(BO128="ano",BP$7,BP$8)</f>
        <v>0</v>
      </c>
      <c r="BQ128" s="44" t="s">
        <v>351</v>
      </c>
      <c r="BR128" s="44">
        <f t="shared" ref="BR128:BR129" si="840">IF(BQ128="ano",BR$7,BR$8)</f>
        <v>0</v>
      </c>
      <c r="BS128" s="45" t="s">
        <v>350</v>
      </c>
      <c r="BT128" s="45">
        <f t="shared" ref="BT128:BT129" si="841">IF(BS128="ano",BT$7,BT$8)</f>
        <v>0</v>
      </c>
      <c r="BU128" s="45" t="s">
        <v>350</v>
      </c>
      <c r="BV128" s="45">
        <f t="shared" ref="BV128:BV129" si="842">IF(BU128="ano",BV$7,BV$8)</f>
        <v>0</v>
      </c>
      <c r="BW128" s="56">
        <f>F128+H128+J128+L128+N128+P128+R128+T128+V128+X128+Z128+AB128+AD128+AF128+AH128+AJ128+AL128+AN128+AP128+AR128+AT128+AV128+AX128+AZ128+BB128+BD128+BF128+BH128+BJ128+BL128+BN128+BP128+BR128+BT128+BV128</f>
        <v>135</v>
      </c>
    </row>
    <row r="129" spans="1:75" ht="87" x14ac:dyDescent="0.35">
      <c r="A129" s="54" t="s">
        <v>244</v>
      </c>
      <c r="B129" s="80" t="s">
        <v>62</v>
      </c>
      <c r="C129" s="11" t="s">
        <v>0</v>
      </c>
      <c r="D129" s="11" t="s">
        <v>77</v>
      </c>
      <c r="E129" s="63" t="s">
        <v>350</v>
      </c>
      <c r="F129" s="64">
        <f t="shared" si="808"/>
        <v>0</v>
      </c>
      <c r="G129" s="63" t="s">
        <v>350</v>
      </c>
      <c r="H129" s="64">
        <f t="shared" si="809"/>
        <v>0</v>
      </c>
      <c r="I129" s="63" t="s">
        <v>350</v>
      </c>
      <c r="J129" s="64">
        <f t="shared" si="810"/>
        <v>0</v>
      </c>
      <c r="K129" s="63" t="s">
        <v>350</v>
      </c>
      <c r="L129" s="64">
        <f t="shared" si="811"/>
        <v>0</v>
      </c>
      <c r="M129" s="63" t="s">
        <v>350</v>
      </c>
      <c r="N129" s="64">
        <f t="shared" si="812"/>
        <v>0</v>
      </c>
      <c r="O129" s="63" t="s">
        <v>350</v>
      </c>
      <c r="P129" s="64">
        <f t="shared" si="813"/>
        <v>0</v>
      </c>
      <c r="Q129" s="63" t="s">
        <v>350</v>
      </c>
      <c r="R129" s="64">
        <f t="shared" si="814"/>
        <v>0</v>
      </c>
      <c r="S129" s="63" t="s">
        <v>350</v>
      </c>
      <c r="T129" s="64">
        <f t="shared" si="815"/>
        <v>0</v>
      </c>
      <c r="U129" s="63" t="s">
        <v>350</v>
      </c>
      <c r="V129" s="64">
        <f t="shared" si="816"/>
        <v>0</v>
      </c>
      <c r="W129" s="63" t="s">
        <v>349</v>
      </c>
      <c r="X129" s="64">
        <f t="shared" si="817"/>
        <v>10</v>
      </c>
      <c r="Y129" s="63" t="s">
        <v>525</v>
      </c>
      <c r="Z129" s="64">
        <f t="shared" si="818"/>
        <v>0</v>
      </c>
      <c r="AA129" s="63" t="s">
        <v>350</v>
      </c>
      <c r="AB129" s="64">
        <f t="shared" si="819"/>
        <v>0</v>
      </c>
      <c r="AC129" s="65" t="s">
        <v>361</v>
      </c>
      <c r="AD129" s="66">
        <f t="shared" si="820"/>
        <v>0</v>
      </c>
      <c r="AE129" s="65" t="s">
        <v>350</v>
      </c>
      <c r="AF129" s="66">
        <f t="shared" si="821"/>
        <v>0</v>
      </c>
      <c r="AG129" s="65" t="s">
        <v>528</v>
      </c>
      <c r="AH129" s="66">
        <f t="shared" si="822"/>
        <v>0</v>
      </c>
      <c r="AI129" s="67" t="s">
        <v>356</v>
      </c>
      <c r="AJ129" s="68">
        <f t="shared" si="823"/>
        <v>5</v>
      </c>
      <c r="AK129" s="67" t="s">
        <v>356</v>
      </c>
      <c r="AL129" s="68">
        <f t="shared" si="824"/>
        <v>5</v>
      </c>
      <c r="AM129" s="67" t="s">
        <v>356</v>
      </c>
      <c r="AN129" s="68">
        <f t="shared" si="825"/>
        <v>15</v>
      </c>
      <c r="AO129" s="67" t="s">
        <v>363</v>
      </c>
      <c r="AP129" s="68">
        <f t="shared" si="826"/>
        <v>10</v>
      </c>
      <c r="AQ129" s="67" t="s">
        <v>356</v>
      </c>
      <c r="AR129" s="68">
        <f t="shared" si="827"/>
        <v>10</v>
      </c>
      <c r="AS129" s="67" t="s">
        <v>367</v>
      </c>
      <c r="AT129" s="68">
        <f t="shared" si="828"/>
        <v>-5</v>
      </c>
      <c r="AU129" s="67" t="s">
        <v>364</v>
      </c>
      <c r="AV129" s="68">
        <f t="shared" si="829"/>
        <v>5</v>
      </c>
      <c r="AW129" s="69" t="s">
        <v>527</v>
      </c>
      <c r="AX129" s="70">
        <f t="shared" si="830"/>
        <v>0</v>
      </c>
      <c r="AY129" s="69" t="s">
        <v>372</v>
      </c>
      <c r="AZ129" s="70">
        <f t="shared" si="831"/>
        <v>5</v>
      </c>
      <c r="BA129" s="71" t="s">
        <v>350</v>
      </c>
      <c r="BB129" s="72">
        <f t="shared" si="832"/>
        <v>0</v>
      </c>
      <c r="BC129" s="71" t="s">
        <v>382</v>
      </c>
      <c r="BD129" s="72">
        <f t="shared" si="833"/>
        <v>0</v>
      </c>
      <c r="BE129" s="73" t="s">
        <v>349</v>
      </c>
      <c r="BF129" s="74">
        <f t="shared" si="834"/>
        <v>25</v>
      </c>
      <c r="BG129" s="73" t="s">
        <v>349</v>
      </c>
      <c r="BH129" s="74">
        <f t="shared" si="835"/>
        <v>15</v>
      </c>
      <c r="BI129" s="44" t="s">
        <v>351</v>
      </c>
      <c r="BJ129" s="44">
        <f t="shared" si="836"/>
        <v>0</v>
      </c>
      <c r="BK129" s="75" t="s">
        <v>542</v>
      </c>
      <c r="BL129" s="44">
        <f t="shared" si="837"/>
        <v>5</v>
      </c>
      <c r="BM129" s="75" t="s">
        <v>542</v>
      </c>
      <c r="BN129" s="44">
        <f t="shared" si="838"/>
        <v>5</v>
      </c>
      <c r="BO129" s="44" t="s">
        <v>351</v>
      </c>
      <c r="BP129" s="44">
        <f t="shared" si="839"/>
        <v>0</v>
      </c>
      <c r="BQ129" s="44" t="s">
        <v>351</v>
      </c>
      <c r="BR129" s="44">
        <f t="shared" si="840"/>
        <v>0</v>
      </c>
      <c r="BS129" s="45" t="s">
        <v>350</v>
      </c>
      <c r="BT129" s="45">
        <f t="shared" si="841"/>
        <v>0</v>
      </c>
      <c r="BU129" s="45" t="s">
        <v>350</v>
      </c>
      <c r="BV129" s="45">
        <f t="shared" si="842"/>
        <v>0</v>
      </c>
      <c r="BW129" s="56">
        <f>F129+H129+J129+L129+N129+P129+R129+T129+V129+X129+Z129+AB129+AD129+AF129+AH129+AJ129+AL129+AN129+AP129+AR129+AT129+AV129+AX129+AZ129+BB129+BD129+BF129+BH129+BJ129+BL129+BN129+BP129+BR129+BT129+BV129</f>
        <v>110</v>
      </c>
    </row>
    <row r="130" spans="1:75" ht="29" x14ac:dyDescent="0.35">
      <c r="A130" s="54">
        <v>28000</v>
      </c>
      <c r="B130" s="8" t="s">
        <v>419</v>
      </c>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c r="AG130" s="11"/>
      <c r="AH130" s="11"/>
      <c r="AI130" s="49"/>
      <c r="AJ130" s="49"/>
      <c r="AK130" s="11"/>
      <c r="AL130" s="11"/>
      <c r="AM130" s="11"/>
      <c r="AN130" s="11"/>
      <c r="AO130" s="11"/>
      <c r="AP130" s="11"/>
      <c r="AQ130" s="11"/>
      <c r="AR130" s="11"/>
      <c r="AS130" s="11"/>
      <c r="AT130" s="11"/>
      <c r="AU130" s="11"/>
      <c r="AV130" s="11"/>
      <c r="AW130" s="11"/>
      <c r="AX130" s="11"/>
      <c r="AY130" s="11"/>
      <c r="AZ130" s="11"/>
      <c r="BA130" s="11"/>
      <c r="BB130" s="11"/>
      <c r="BC130" s="11"/>
      <c r="BD130" s="11"/>
      <c r="BE130" s="11"/>
      <c r="BF130" s="11"/>
      <c r="BG130" s="11"/>
      <c r="BH130" s="11"/>
      <c r="BI130" s="11"/>
      <c r="BJ130" s="11"/>
      <c r="BK130" s="11"/>
      <c r="BL130" s="11"/>
      <c r="BM130" s="11"/>
      <c r="BN130" s="11"/>
      <c r="BO130" s="11"/>
      <c r="BP130" s="11"/>
      <c r="BQ130" s="11"/>
      <c r="BR130" s="11"/>
      <c r="BS130" s="11"/>
      <c r="BT130" s="11"/>
      <c r="BU130" s="11"/>
      <c r="BV130" s="11"/>
      <c r="BW130" s="56"/>
    </row>
    <row r="131" spans="1:75" ht="87" x14ac:dyDescent="0.35">
      <c r="A131" s="54" t="s">
        <v>245</v>
      </c>
      <c r="B131" s="80" t="s">
        <v>63</v>
      </c>
      <c r="C131" s="11" t="s">
        <v>1</v>
      </c>
      <c r="D131" s="11" t="s">
        <v>77</v>
      </c>
      <c r="E131" s="63" t="s">
        <v>350</v>
      </c>
      <c r="F131" s="64">
        <f t="shared" ref="F131:F135" si="843">IF(E131="ano",F$7,F$8)</f>
        <v>0</v>
      </c>
      <c r="G131" s="63" t="s">
        <v>350</v>
      </c>
      <c r="H131" s="64">
        <f t="shared" ref="H131:H135" si="844">IF(G131="ano",H$7,H$8)</f>
        <v>0</v>
      </c>
      <c r="I131" s="63" t="s">
        <v>350</v>
      </c>
      <c r="J131" s="64">
        <f t="shared" ref="J131:J135" si="845">IF(I131="ano",J$7,J$8)</f>
        <v>0</v>
      </c>
      <c r="K131" s="63" t="s">
        <v>350</v>
      </c>
      <c r="L131" s="64">
        <f t="shared" ref="L131:L135" si="846">VLOOKUP(K131,$K$6:$L$9,2,FALSE)</f>
        <v>0</v>
      </c>
      <c r="M131" s="63" t="s">
        <v>354</v>
      </c>
      <c r="N131" s="64">
        <f t="shared" ref="N131:N135" si="847">VLOOKUP(M131,$M$6:$N$9,2,FALSE)</f>
        <v>20</v>
      </c>
      <c r="O131" s="63" t="s">
        <v>350</v>
      </c>
      <c r="P131" s="64">
        <f t="shared" ref="P131:P135" si="848">VLOOKUP(O131,$O$6:$P$9,2,FALSE)</f>
        <v>0</v>
      </c>
      <c r="Q131" s="63" t="s">
        <v>350</v>
      </c>
      <c r="R131" s="64">
        <f t="shared" ref="R131:R135" si="849">IF(Q131="ano",R$7,R$8)</f>
        <v>0</v>
      </c>
      <c r="S131" s="63" t="s">
        <v>350</v>
      </c>
      <c r="T131" s="64">
        <f t="shared" ref="T131:T135" si="850">IF(S131="ano",T$7,T$8)</f>
        <v>0</v>
      </c>
      <c r="U131" s="63" t="s">
        <v>350</v>
      </c>
      <c r="V131" s="64">
        <f t="shared" ref="V131:V135" si="851">IF(U131="ano",V$7,V$8)</f>
        <v>0</v>
      </c>
      <c r="W131" s="63" t="s">
        <v>349</v>
      </c>
      <c r="X131" s="64">
        <f t="shared" ref="X131:X135" si="852">IF(W131="ano",X$7,X$8)</f>
        <v>10</v>
      </c>
      <c r="Y131" s="63" t="s">
        <v>525</v>
      </c>
      <c r="Z131" s="64">
        <f t="shared" ref="Z131:Z135" si="853">VLOOKUP(Y131,$Y$10:$Z$15,2,FALSE)</f>
        <v>0</v>
      </c>
      <c r="AA131" s="63" t="s">
        <v>350</v>
      </c>
      <c r="AB131" s="64">
        <f t="shared" ref="AB131:AB135" si="854">IF(AA131="ano",AB$7,AB$8)</f>
        <v>0</v>
      </c>
      <c r="AC131" s="65" t="s">
        <v>361</v>
      </c>
      <c r="AD131" s="66">
        <f t="shared" ref="AD131:AD135" si="855">VLOOKUP(AC131,$AC$10:$AD$15,2,FALSE)</f>
        <v>0</v>
      </c>
      <c r="AE131" s="65" t="s">
        <v>350</v>
      </c>
      <c r="AF131" s="66">
        <f t="shared" ref="AF131:AF135" si="856">IF(AE131="ano",AF$7,AF$8)</f>
        <v>0</v>
      </c>
      <c r="AG131" s="65" t="s">
        <v>528</v>
      </c>
      <c r="AH131" s="66">
        <f t="shared" ref="AH131:AH135" si="857">VLOOKUP(AG131,$AG$10:$AH$13,2,FALSE)</f>
        <v>0</v>
      </c>
      <c r="AI131" s="67" t="s">
        <v>355</v>
      </c>
      <c r="AJ131" s="68">
        <f t="shared" ref="AJ131:AJ135" si="858">VLOOKUP(AI131,$AI$10:$AJ$14,2,FALSE)</f>
        <v>10</v>
      </c>
      <c r="AK131" s="67" t="s">
        <v>355</v>
      </c>
      <c r="AL131" s="68">
        <f t="shared" ref="AL131:AL135" si="859">VLOOKUP(AK131,$AK$10:$AL$14,2,FALSE)</f>
        <v>10</v>
      </c>
      <c r="AM131" s="67" t="s">
        <v>362</v>
      </c>
      <c r="AN131" s="68">
        <f t="shared" ref="AN131:AN135" si="860">VLOOKUP(AM131,$AM$10:$AN$14,2,FALSE)</f>
        <v>30</v>
      </c>
      <c r="AO131" s="67" t="s">
        <v>363</v>
      </c>
      <c r="AP131" s="68">
        <f t="shared" ref="AP131:AP135" si="861">IF(AO131="pozitivní",AP$7,AP$8)</f>
        <v>10</v>
      </c>
      <c r="AQ131" s="67" t="s">
        <v>355</v>
      </c>
      <c r="AR131" s="68">
        <f t="shared" ref="AR131:AR135" si="862">VLOOKUP(AQ131,$AQ$10:$AR$13,2,FALSE)</f>
        <v>15</v>
      </c>
      <c r="AS131" s="67" t="s">
        <v>366</v>
      </c>
      <c r="AT131" s="68">
        <f t="shared" ref="AT131:AT135" si="863">VLOOKUP(AS131,$AS$10:$AT$13,2,FALSE)</f>
        <v>0</v>
      </c>
      <c r="AU131" s="67" t="s">
        <v>364</v>
      </c>
      <c r="AV131" s="68">
        <f t="shared" ref="AV131:AV135" si="864">VLOOKUP(AU131,$AU$10:$AV$13,2,FALSE)</f>
        <v>5</v>
      </c>
      <c r="AW131" s="69" t="s">
        <v>527</v>
      </c>
      <c r="AX131" s="70">
        <f t="shared" ref="AX131:AX135" si="865">VLOOKUP(AW131,$AW$10:$AX$16,2,FALSE)</f>
        <v>0</v>
      </c>
      <c r="AY131" s="69" t="s">
        <v>370</v>
      </c>
      <c r="AZ131" s="70">
        <f t="shared" ref="AZ131:AZ135" si="866">VLOOKUP(AY131,$AY$10:$AZ$16,2,FALSE)</f>
        <v>15</v>
      </c>
      <c r="BA131" s="71" t="s">
        <v>349</v>
      </c>
      <c r="BB131" s="72">
        <f t="shared" ref="BB131:BB135" si="867">IF(BA131="ano",BB$7,BB$8)</f>
        <v>20</v>
      </c>
      <c r="BC131" s="71" t="s">
        <v>382</v>
      </c>
      <c r="BD131" s="72">
        <f t="shared" ref="BD131:BD135" si="868">VLOOKUP(BC131,$BC$10:$BD$13,2,FALSE)</f>
        <v>0</v>
      </c>
      <c r="BE131" s="73" t="s">
        <v>349</v>
      </c>
      <c r="BF131" s="74">
        <f t="shared" ref="BF131:BF135" si="869">IF(BE131="ano",BF$7,BF$8)</f>
        <v>25</v>
      </c>
      <c r="BG131" s="73" t="s">
        <v>350</v>
      </c>
      <c r="BH131" s="74">
        <f t="shared" ref="BH131:BH135" si="870">IF(BG131="ano",BH$7,BH$8)</f>
        <v>0</v>
      </c>
      <c r="BI131" s="44" t="s">
        <v>351</v>
      </c>
      <c r="BJ131" s="44">
        <f t="shared" ref="BJ131:BJ135" si="871">IF(BI131="ano",BJ$7,BJ$8)</f>
        <v>0</v>
      </c>
      <c r="BK131" s="75" t="s">
        <v>542</v>
      </c>
      <c r="BL131" s="44">
        <f t="shared" ref="BL131:BL135" si="872">VLOOKUP(BK131,$BK$10:$BL$13,2,FALSE)</f>
        <v>5</v>
      </c>
      <c r="BM131" s="75" t="s">
        <v>542</v>
      </c>
      <c r="BN131" s="44">
        <f t="shared" ref="BN131:BN135" si="873">VLOOKUP(BM131,$BM$10:$BN$13,2,FALSE)</f>
        <v>5</v>
      </c>
      <c r="BO131" s="44" t="s">
        <v>351</v>
      </c>
      <c r="BP131" s="44">
        <f t="shared" ref="BP131:BP135" si="874">IF(BO131="ano",BP$7,BP$8)</f>
        <v>0</v>
      </c>
      <c r="BQ131" s="44" t="s">
        <v>351</v>
      </c>
      <c r="BR131" s="44">
        <f t="shared" ref="BR131:BR135" si="875">IF(BQ131="ano",BR$7,BR$8)</f>
        <v>0</v>
      </c>
      <c r="BS131" s="45" t="s">
        <v>350</v>
      </c>
      <c r="BT131" s="45">
        <f t="shared" ref="BT131:BT135" si="876">IF(BS131="ano",BT$7,BT$8)</f>
        <v>0</v>
      </c>
      <c r="BU131" s="45" t="s">
        <v>350</v>
      </c>
      <c r="BV131" s="45">
        <f t="shared" ref="BV131:BV135" si="877">IF(BU131="ano",BV$7,BV$8)</f>
        <v>0</v>
      </c>
      <c r="BW131" s="56">
        <f>F131+H131+J131+L131+N131+P131+R131+T131+V131+X131+Z131+AB131+AD131+AF131+AH131+AJ131+AL131+AN131+AP131+AR131+AT131+AV131+AX131+AZ131+BB131+BD131+BF131+BH131+BJ131+BL131+BN131+BP131+BR131+BT131+BV131</f>
        <v>180</v>
      </c>
    </row>
    <row r="132" spans="1:75" ht="58" x14ac:dyDescent="0.35">
      <c r="A132" s="54" t="s">
        <v>246</v>
      </c>
      <c r="B132" s="80" t="s">
        <v>66</v>
      </c>
      <c r="C132" s="11" t="s">
        <v>1</v>
      </c>
      <c r="D132" s="11" t="s">
        <v>82</v>
      </c>
      <c r="E132" s="63" t="s">
        <v>350</v>
      </c>
      <c r="F132" s="64">
        <f t="shared" si="843"/>
        <v>0</v>
      </c>
      <c r="G132" s="63" t="s">
        <v>350</v>
      </c>
      <c r="H132" s="64">
        <f t="shared" si="844"/>
        <v>0</v>
      </c>
      <c r="I132" s="63" t="s">
        <v>350</v>
      </c>
      <c r="J132" s="64">
        <f t="shared" si="845"/>
        <v>0</v>
      </c>
      <c r="K132" s="63" t="s">
        <v>350</v>
      </c>
      <c r="L132" s="64">
        <f t="shared" si="846"/>
        <v>0</v>
      </c>
      <c r="M132" s="63" t="s">
        <v>350</v>
      </c>
      <c r="N132" s="64">
        <f t="shared" si="847"/>
        <v>0</v>
      </c>
      <c r="O132" s="63" t="s">
        <v>350</v>
      </c>
      <c r="P132" s="64">
        <f t="shared" si="848"/>
        <v>0</v>
      </c>
      <c r="Q132" s="63" t="s">
        <v>350</v>
      </c>
      <c r="R132" s="64">
        <f t="shared" si="849"/>
        <v>0</v>
      </c>
      <c r="S132" s="63" t="s">
        <v>350</v>
      </c>
      <c r="T132" s="64">
        <f t="shared" si="850"/>
        <v>0</v>
      </c>
      <c r="U132" s="63" t="s">
        <v>350</v>
      </c>
      <c r="V132" s="64">
        <f t="shared" si="851"/>
        <v>0</v>
      </c>
      <c r="W132" s="63" t="s">
        <v>350</v>
      </c>
      <c r="X132" s="64">
        <f t="shared" si="852"/>
        <v>0</v>
      </c>
      <c r="Y132" s="63" t="s">
        <v>525</v>
      </c>
      <c r="Z132" s="64">
        <f t="shared" si="853"/>
        <v>0</v>
      </c>
      <c r="AA132" s="63" t="s">
        <v>349</v>
      </c>
      <c r="AB132" s="64">
        <f t="shared" si="854"/>
        <v>10</v>
      </c>
      <c r="AC132" s="65" t="s">
        <v>526</v>
      </c>
      <c r="AD132" s="66">
        <f t="shared" si="855"/>
        <v>0</v>
      </c>
      <c r="AE132" s="65" t="s">
        <v>349</v>
      </c>
      <c r="AF132" s="66">
        <f t="shared" si="856"/>
        <v>5</v>
      </c>
      <c r="AG132" s="65" t="s">
        <v>528</v>
      </c>
      <c r="AH132" s="66">
        <f t="shared" si="857"/>
        <v>0</v>
      </c>
      <c r="AI132" s="67" t="s">
        <v>356</v>
      </c>
      <c r="AJ132" s="68">
        <f t="shared" si="858"/>
        <v>5</v>
      </c>
      <c r="AK132" s="67" t="s">
        <v>356</v>
      </c>
      <c r="AL132" s="68">
        <f t="shared" si="859"/>
        <v>5</v>
      </c>
      <c r="AM132" s="67" t="s">
        <v>356</v>
      </c>
      <c r="AN132" s="68">
        <f t="shared" si="860"/>
        <v>15</v>
      </c>
      <c r="AO132" s="67" t="s">
        <v>364</v>
      </c>
      <c r="AP132" s="68">
        <f t="shared" si="861"/>
        <v>0</v>
      </c>
      <c r="AQ132" s="67" t="s">
        <v>357</v>
      </c>
      <c r="AR132" s="68">
        <f t="shared" si="862"/>
        <v>0</v>
      </c>
      <c r="AS132" s="67" t="s">
        <v>366</v>
      </c>
      <c r="AT132" s="68">
        <f t="shared" si="863"/>
        <v>0</v>
      </c>
      <c r="AU132" s="67" t="s">
        <v>364</v>
      </c>
      <c r="AV132" s="68">
        <f t="shared" si="864"/>
        <v>5</v>
      </c>
      <c r="AW132" s="69" t="s">
        <v>527</v>
      </c>
      <c r="AX132" s="70">
        <f t="shared" si="865"/>
        <v>0</v>
      </c>
      <c r="AY132" s="69" t="s">
        <v>527</v>
      </c>
      <c r="AZ132" s="70">
        <f t="shared" si="866"/>
        <v>0</v>
      </c>
      <c r="BA132" s="71" t="s">
        <v>350</v>
      </c>
      <c r="BB132" s="72">
        <f t="shared" si="867"/>
        <v>0</v>
      </c>
      <c r="BC132" s="71" t="s">
        <v>382</v>
      </c>
      <c r="BD132" s="72">
        <f t="shared" si="868"/>
        <v>0</v>
      </c>
      <c r="BE132" s="73" t="s">
        <v>350</v>
      </c>
      <c r="BF132" s="74">
        <f t="shared" si="869"/>
        <v>0</v>
      </c>
      <c r="BG132" s="73" t="s">
        <v>349</v>
      </c>
      <c r="BH132" s="74">
        <f t="shared" si="870"/>
        <v>15</v>
      </c>
      <c r="BI132" s="44" t="s">
        <v>351</v>
      </c>
      <c r="BJ132" s="44">
        <f t="shared" si="871"/>
        <v>0</v>
      </c>
      <c r="BK132" s="75" t="s">
        <v>364</v>
      </c>
      <c r="BL132" s="44">
        <f t="shared" si="872"/>
        <v>0</v>
      </c>
      <c r="BM132" s="75" t="s">
        <v>542</v>
      </c>
      <c r="BN132" s="44">
        <f t="shared" si="873"/>
        <v>5</v>
      </c>
      <c r="BO132" s="44" t="s">
        <v>351</v>
      </c>
      <c r="BP132" s="44">
        <f t="shared" si="874"/>
        <v>0</v>
      </c>
      <c r="BQ132" s="44" t="s">
        <v>351</v>
      </c>
      <c r="BR132" s="44">
        <f t="shared" si="875"/>
        <v>0</v>
      </c>
      <c r="BS132" s="45" t="s">
        <v>350</v>
      </c>
      <c r="BT132" s="45">
        <f t="shared" si="876"/>
        <v>0</v>
      </c>
      <c r="BU132" s="45" t="s">
        <v>349</v>
      </c>
      <c r="BV132" s="45">
        <f t="shared" si="877"/>
        <v>5</v>
      </c>
      <c r="BW132" s="56">
        <f>F132+H132+J132+L132+N132+P132+R132+T132+V132+X132+Z132+AB132+AD132+AF132+AH132+AJ132+AL132+AN132+AP132+AR132+AT132+AV132+AX132+AZ132+BB132+BD132+BF132+BH132+BJ132+BL132+BN132+BP132+BR132+BT132+BV132</f>
        <v>70</v>
      </c>
    </row>
    <row r="133" spans="1:75" ht="58" x14ac:dyDescent="0.35">
      <c r="A133" s="54" t="s">
        <v>247</v>
      </c>
      <c r="B133" s="80" t="s">
        <v>67</v>
      </c>
      <c r="C133" s="11" t="s">
        <v>1</v>
      </c>
      <c r="D133" s="11" t="s">
        <v>82</v>
      </c>
      <c r="E133" s="63" t="s">
        <v>350</v>
      </c>
      <c r="F133" s="64">
        <f t="shared" si="843"/>
        <v>0</v>
      </c>
      <c r="G133" s="63" t="s">
        <v>350</v>
      </c>
      <c r="H133" s="64">
        <f t="shared" si="844"/>
        <v>0</v>
      </c>
      <c r="I133" s="63" t="s">
        <v>350</v>
      </c>
      <c r="J133" s="64">
        <f t="shared" si="845"/>
        <v>0</v>
      </c>
      <c r="K133" s="63" t="s">
        <v>350</v>
      </c>
      <c r="L133" s="64">
        <f t="shared" si="846"/>
        <v>0</v>
      </c>
      <c r="M133" s="63" t="s">
        <v>350</v>
      </c>
      <c r="N133" s="64">
        <f t="shared" si="847"/>
        <v>0</v>
      </c>
      <c r="O133" s="63" t="s">
        <v>350</v>
      </c>
      <c r="P133" s="64">
        <f t="shared" si="848"/>
        <v>0</v>
      </c>
      <c r="Q133" s="63" t="s">
        <v>350</v>
      </c>
      <c r="R133" s="64">
        <f t="shared" si="849"/>
        <v>0</v>
      </c>
      <c r="S133" s="63" t="s">
        <v>350</v>
      </c>
      <c r="T133" s="64">
        <f t="shared" si="850"/>
        <v>0</v>
      </c>
      <c r="U133" s="63" t="s">
        <v>350</v>
      </c>
      <c r="V133" s="64">
        <f t="shared" si="851"/>
        <v>0</v>
      </c>
      <c r="W133" s="63" t="s">
        <v>350</v>
      </c>
      <c r="X133" s="64">
        <f t="shared" si="852"/>
        <v>0</v>
      </c>
      <c r="Y133" s="63" t="s">
        <v>525</v>
      </c>
      <c r="Z133" s="64">
        <f t="shared" si="853"/>
        <v>0</v>
      </c>
      <c r="AA133" s="63" t="s">
        <v>349</v>
      </c>
      <c r="AB133" s="64">
        <f t="shared" si="854"/>
        <v>10</v>
      </c>
      <c r="AC133" s="65" t="s">
        <v>526</v>
      </c>
      <c r="AD133" s="66">
        <f t="shared" si="855"/>
        <v>0</v>
      </c>
      <c r="AE133" s="65" t="s">
        <v>349</v>
      </c>
      <c r="AF133" s="66">
        <f t="shared" si="856"/>
        <v>5</v>
      </c>
      <c r="AG133" s="65" t="s">
        <v>528</v>
      </c>
      <c r="AH133" s="66">
        <f t="shared" si="857"/>
        <v>0</v>
      </c>
      <c r="AI133" s="67" t="s">
        <v>356</v>
      </c>
      <c r="AJ133" s="68">
        <f t="shared" ref="AJ133:AJ134" si="878">VLOOKUP(AI133,$AI$10:$AJ$14,2,FALSE)</f>
        <v>5</v>
      </c>
      <c r="AK133" s="67" t="s">
        <v>356</v>
      </c>
      <c r="AL133" s="68">
        <f t="shared" ref="AL133:AL134" si="879">VLOOKUP(AK133,$AK$10:$AL$14,2,FALSE)</f>
        <v>5</v>
      </c>
      <c r="AM133" s="67" t="s">
        <v>356</v>
      </c>
      <c r="AN133" s="68">
        <f t="shared" ref="AN133:AN134" si="880">VLOOKUP(AM133,$AM$10:$AN$14,2,FALSE)</f>
        <v>15</v>
      </c>
      <c r="AO133" s="67" t="s">
        <v>363</v>
      </c>
      <c r="AP133" s="68">
        <f t="shared" si="861"/>
        <v>10</v>
      </c>
      <c r="AQ133" s="67" t="s">
        <v>357</v>
      </c>
      <c r="AR133" s="68">
        <f t="shared" si="862"/>
        <v>0</v>
      </c>
      <c r="AS133" s="67" t="s">
        <v>366</v>
      </c>
      <c r="AT133" s="68">
        <f t="shared" si="863"/>
        <v>0</v>
      </c>
      <c r="AU133" s="67" t="s">
        <v>364</v>
      </c>
      <c r="AV133" s="68">
        <f t="shared" si="864"/>
        <v>5</v>
      </c>
      <c r="AW133" s="69" t="s">
        <v>527</v>
      </c>
      <c r="AX133" s="70">
        <f t="shared" si="865"/>
        <v>0</v>
      </c>
      <c r="AY133" s="69" t="s">
        <v>527</v>
      </c>
      <c r="AZ133" s="70">
        <f t="shared" si="866"/>
        <v>0</v>
      </c>
      <c r="BA133" s="71" t="s">
        <v>350</v>
      </c>
      <c r="BB133" s="72">
        <f t="shared" si="867"/>
        <v>0</v>
      </c>
      <c r="BC133" s="71" t="s">
        <v>382</v>
      </c>
      <c r="BD133" s="72">
        <f t="shared" si="868"/>
        <v>0</v>
      </c>
      <c r="BE133" s="73" t="s">
        <v>350</v>
      </c>
      <c r="BF133" s="74">
        <f t="shared" si="869"/>
        <v>0</v>
      </c>
      <c r="BG133" s="73" t="s">
        <v>349</v>
      </c>
      <c r="BH133" s="74">
        <f t="shared" si="870"/>
        <v>15</v>
      </c>
      <c r="BI133" s="44" t="s">
        <v>351</v>
      </c>
      <c r="BJ133" s="44">
        <f t="shared" si="871"/>
        <v>0</v>
      </c>
      <c r="BK133" s="75" t="s">
        <v>364</v>
      </c>
      <c r="BL133" s="44">
        <f t="shared" si="872"/>
        <v>0</v>
      </c>
      <c r="BM133" s="75" t="s">
        <v>542</v>
      </c>
      <c r="BN133" s="44">
        <f t="shared" si="873"/>
        <v>5</v>
      </c>
      <c r="BO133" s="44" t="s">
        <v>351</v>
      </c>
      <c r="BP133" s="44">
        <f t="shared" si="874"/>
        <v>0</v>
      </c>
      <c r="BQ133" s="44" t="s">
        <v>351</v>
      </c>
      <c r="BR133" s="44">
        <f t="shared" si="875"/>
        <v>0</v>
      </c>
      <c r="BS133" s="45" t="s">
        <v>350</v>
      </c>
      <c r="BT133" s="45">
        <f t="shared" si="876"/>
        <v>0</v>
      </c>
      <c r="BU133" s="45" t="s">
        <v>350</v>
      </c>
      <c r="BV133" s="45">
        <f t="shared" si="877"/>
        <v>0</v>
      </c>
      <c r="BW133" s="56">
        <f>F133+H133+J133+L133+N133+P133+R133+T133+V133+X133+Z133+AB133+AD133+AF133+AH133+AJ133+AL133+AN133+AP133+AR133+AT133+AV133+AX133+AZ133+BB133+BD133+BF133+BH133+BJ133+BL133+BN133+BP133+BR133+BT133+BV133</f>
        <v>75</v>
      </c>
    </row>
    <row r="134" spans="1:75" ht="87" x14ac:dyDescent="0.35">
      <c r="A134" s="54" t="s">
        <v>248</v>
      </c>
      <c r="B134" s="80" t="s">
        <v>65</v>
      </c>
      <c r="C134" s="11" t="s">
        <v>0</v>
      </c>
      <c r="D134" s="11" t="s">
        <v>77</v>
      </c>
      <c r="E134" s="63" t="s">
        <v>350</v>
      </c>
      <c r="F134" s="64">
        <f t="shared" si="843"/>
        <v>0</v>
      </c>
      <c r="G134" s="63" t="s">
        <v>350</v>
      </c>
      <c r="H134" s="64">
        <f t="shared" si="844"/>
        <v>0</v>
      </c>
      <c r="I134" s="63" t="s">
        <v>350</v>
      </c>
      <c r="J134" s="64">
        <f t="shared" si="845"/>
        <v>0</v>
      </c>
      <c r="K134" s="63" t="s">
        <v>350</v>
      </c>
      <c r="L134" s="64">
        <f t="shared" si="846"/>
        <v>0</v>
      </c>
      <c r="M134" s="63" t="s">
        <v>350</v>
      </c>
      <c r="N134" s="64">
        <f t="shared" si="847"/>
        <v>0</v>
      </c>
      <c r="O134" s="63" t="s">
        <v>350</v>
      </c>
      <c r="P134" s="64">
        <f t="shared" si="848"/>
        <v>0</v>
      </c>
      <c r="Q134" s="63" t="s">
        <v>350</v>
      </c>
      <c r="R134" s="64">
        <f t="shared" si="849"/>
        <v>0</v>
      </c>
      <c r="S134" s="63" t="s">
        <v>350</v>
      </c>
      <c r="T134" s="64">
        <f t="shared" si="850"/>
        <v>0</v>
      </c>
      <c r="U134" s="63" t="s">
        <v>350</v>
      </c>
      <c r="V134" s="64">
        <f t="shared" si="851"/>
        <v>0</v>
      </c>
      <c r="W134" s="63" t="s">
        <v>349</v>
      </c>
      <c r="X134" s="64">
        <f t="shared" si="852"/>
        <v>10</v>
      </c>
      <c r="Y134" s="63" t="s">
        <v>525</v>
      </c>
      <c r="Z134" s="64">
        <f t="shared" si="853"/>
        <v>0</v>
      </c>
      <c r="AA134" s="63" t="s">
        <v>350</v>
      </c>
      <c r="AB134" s="64">
        <f t="shared" si="854"/>
        <v>0</v>
      </c>
      <c r="AC134" s="65" t="s">
        <v>361</v>
      </c>
      <c r="AD134" s="66">
        <f t="shared" si="855"/>
        <v>0</v>
      </c>
      <c r="AE134" s="65" t="s">
        <v>350</v>
      </c>
      <c r="AF134" s="66">
        <f t="shared" si="856"/>
        <v>0</v>
      </c>
      <c r="AG134" s="65" t="s">
        <v>528</v>
      </c>
      <c r="AH134" s="66">
        <f t="shared" si="857"/>
        <v>0</v>
      </c>
      <c r="AI134" s="67" t="s">
        <v>356</v>
      </c>
      <c r="AJ134" s="68">
        <f t="shared" si="878"/>
        <v>5</v>
      </c>
      <c r="AK134" s="67" t="s">
        <v>356</v>
      </c>
      <c r="AL134" s="68">
        <f t="shared" si="879"/>
        <v>5</v>
      </c>
      <c r="AM134" s="67" t="s">
        <v>356</v>
      </c>
      <c r="AN134" s="68">
        <f t="shared" si="880"/>
        <v>15</v>
      </c>
      <c r="AO134" s="67" t="s">
        <v>363</v>
      </c>
      <c r="AP134" s="68">
        <f t="shared" si="861"/>
        <v>10</v>
      </c>
      <c r="AQ134" s="67" t="s">
        <v>356</v>
      </c>
      <c r="AR134" s="68">
        <f t="shared" si="862"/>
        <v>10</v>
      </c>
      <c r="AS134" s="67" t="s">
        <v>367</v>
      </c>
      <c r="AT134" s="68">
        <f t="shared" si="863"/>
        <v>-5</v>
      </c>
      <c r="AU134" s="67" t="s">
        <v>364</v>
      </c>
      <c r="AV134" s="68">
        <f t="shared" si="864"/>
        <v>5</v>
      </c>
      <c r="AW134" s="69" t="s">
        <v>527</v>
      </c>
      <c r="AX134" s="70">
        <f t="shared" si="865"/>
        <v>0</v>
      </c>
      <c r="AY134" s="69" t="s">
        <v>372</v>
      </c>
      <c r="AZ134" s="70">
        <f t="shared" si="866"/>
        <v>5</v>
      </c>
      <c r="BA134" s="71" t="s">
        <v>349</v>
      </c>
      <c r="BB134" s="72">
        <f t="shared" si="867"/>
        <v>20</v>
      </c>
      <c r="BC134" s="71" t="s">
        <v>382</v>
      </c>
      <c r="BD134" s="72">
        <f t="shared" si="868"/>
        <v>0</v>
      </c>
      <c r="BE134" s="73" t="s">
        <v>349</v>
      </c>
      <c r="BF134" s="74">
        <f t="shared" si="869"/>
        <v>25</v>
      </c>
      <c r="BG134" s="73" t="s">
        <v>350</v>
      </c>
      <c r="BH134" s="74">
        <f t="shared" si="870"/>
        <v>0</v>
      </c>
      <c r="BI134" s="44" t="s">
        <v>351</v>
      </c>
      <c r="BJ134" s="44">
        <f t="shared" si="871"/>
        <v>0</v>
      </c>
      <c r="BK134" s="75" t="s">
        <v>542</v>
      </c>
      <c r="BL134" s="44">
        <f t="shared" si="872"/>
        <v>5</v>
      </c>
      <c r="BM134" s="75" t="s">
        <v>542</v>
      </c>
      <c r="BN134" s="44">
        <f t="shared" si="873"/>
        <v>5</v>
      </c>
      <c r="BO134" s="44" t="s">
        <v>351</v>
      </c>
      <c r="BP134" s="44">
        <f t="shared" si="874"/>
        <v>0</v>
      </c>
      <c r="BQ134" s="44" t="s">
        <v>351</v>
      </c>
      <c r="BR134" s="44">
        <f t="shared" si="875"/>
        <v>0</v>
      </c>
      <c r="BS134" s="45" t="s">
        <v>350</v>
      </c>
      <c r="BT134" s="45">
        <f t="shared" si="876"/>
        <v>0</v>
      </c>
      <c r="BU134" s="45" t="s">
        <v>350</v>
      </c>
      <c r="BV134" s="45">
        <f t="shared" si="877"/>
        <v>0</v>
      </c>
      <c r="BW134" s="56">
        <f>F134+H134+J134+L134+N134+P134+R134+T134+V134+X134+Z134+AB134+AD134+AF134+AH134+AJ134+AL134+AN134+AP134+AR134+AT134+AV134+AX134+AZ134+BB134+BD134+BF134+BH134+BJ134+BL134+BN134+BP134+BR134+BT134+BV134</f>
        <v>115</v>
      </c>
    </row>
    <row r="135" spans="1:75" ht="174" x14ac:dyDescent="0.35">
      <c r="A135" s="54" t="s">
        <v>249</v>
      </c>
      <c r="B135" s="80" t="s">
        <v>64</v>
      </c>
      <c r="C135" s="11" t="s">
        <v>0</v>
      </c>
      <c r="D135" s="11" t="s">
        <v>77</v>
      </c>
      <c r="E135" s="63" t="s">
        <v>350</v>
      </c>
      <c r="F135" s="64">
        <f t="shared" si="843"/>
        <v>0</v>
      </c>
      <c r="G135" s="63" t="s">
        <v>350</v>
      </c>
      <c r="H135" s="64">
        <f t="shared" si="844"/>
        <v>0</v>
      </c>
      <c r="I135" s="63" t="s">
        <v>349</v>
      </c>
      <c r="J135" s="64">
        <f t="shared" si="845"/>
        <v>10</v>
      </c>
      <c r="K135" s="63" t="s">
        <v>350</v>
      </c>
      <c r="L135" s="64">
        <f t="shared" si="846"/>
        <v>0</v>
      </c>
      <c r="M135" s="63" t="s">
        <v>350</v>
      </c>
      <c r="N135" s="64">
        <f t="shared" si="847"/>
        <v>0</v>
      </c>
      <c r="O135" s="63" t="s">
        <v>350</v>
      </c>
      <c r="P135" s="64">
        <f t="shared" si="848"/>
        <v>0</v>
      </c>
      <c r="Q135" s="63" t="s">
        <v>350</v>
      </c>
      <c r="R135" s="64">
        <f t="shared" si="849"/>
        <v>0</v>
      </c>
      <c r="S135" s="63" t="s">
        <v>350</v>
      </c>
      <c r="T135" s="64">
        <f t="shared" si="850"/>
        <v>0</v>
      </c>
      <c r="U135" s="63" t="s">
        <v>350</v>
      </c>
      <c r="V135" s="64">
        <f t="shared" si="851"/>
        <v>0</v>
      </c>
      <c r="W135" s="63" t="s">
        <v>349</v>
      </c>
      <c r="X135" s="64">
        <f t="shared" si="852"/>
        <v>10</v>
      </c>
      <c r="Y135" s="63" t="s">
        <v>525</v>
      </c>
      <c r="Z135" s="64">
        <f t="shared" si="853"/>
        <v>0</v>
      </c>
      <c r="AA135" s="63" t="s">
        <v>350</v>
      </c>
      <c r="AB135" s="64">
        <f t="shared" si="854"/>
        <v>0</v>
      </c>
      <c r="AC135" s="65" t="s">
        <v>386</v>
      </c>
      <c r="AD135" s="66">
        <f t="shared" si="855"/>
        <v>25</v>
      </c>
      <c r="AE135" s="65" t="s">
        <v>350</v>
      </c>
      <c r="AF135" s="66">
        <f t="shared" si="856"/>
        <v>0</v>
      </c>
      <c r="AG135" s="65" t="s">
        <v>528</v>
      </c>
      <c r="AH135" s="66">
        <f t="shared" si="857"/>
        <v>0</v>
      </c>
      <c r="AI135" s="67" t="s">
        <v>358</v>
      </c>
      <c r="AJ135" s="68">
        <f t="shared" si="858"/>
        <v>-5</v>
      </c>
      <c r="AK135" s="67" t="s">
        <v>358</v>
      </c>
      <c r="AL135" s="68">
        <f t="shared" si="859"/>
        <v>-5</v>
      </c>
      <c r="AM135" s="67" t="s">
        <v>358</v>
      </c>
      <c r="AN135" s="68">
        <f t="shared" si="860"/>
        <v>-15</v>
      </c>
      <c r="AO135" s="67" t="s">
        <v>363</v>
      </c>
      <c r="AP135" s="68">
        <f t="shared" si="861"/>
        <v>10</v>
      </c>
      <c r="AQ135" s="67" t="s">
        <v>356</v>
      </c>
      <c r="AR135" s="68">
        <f t="shared" si="862"/>
        <v>10</v>
      </c>
      <c r="AS135" s="67" t="s">
        <v>367</v>
      </c>
      <c r="AT135" s="68">
        <f t="shared" si="863"/>
        <v>-5</v>
      </c>
      <c r="AU135" s="67" t="s">
        <v>369</v>
      </c>
      <c r="AV135" s="68">
        <f t="shared" si="864"/>
        <v>-5</v>
      </c>
      <c r="AW135" s="69" t="s">
        <v>527</v>
      </c>
      <c r="AX135" s="70">
        <f t="shared" si="865"/>
        <v>0</v>
      </c>
      <c r="AY135" s="69" t="s">
        <v>372</v>
      </c>
      <c r="AZ135" s="70">
        <f t="shared" si="866"/>
        <v>5</v>
      </c>
      <c r="BA135" s="71" t="s">
        <v>349</v>
      </c>
      <c r="BB135" s="72">
        <f t="shared" si="867"/>
        <v>20</v>
      </c>
      <c r="BC135" s="71" t="s">
        <v>382</v>
      </c>
      <c r="BD135" s="72">
        <f t="shared" si="868"/>
        <v>0</v>
      </c>
      <c r="BE135" s="73" t="s">
        <v>349</v>
      </c>
      <c r="BF135" s="74">
        <f t="shared" si="869"/>
        <v>25</v>
      </c>
      <c r="BG135" s="73" t="s">
        <v>350</v>
      </c>
      <c r="BH135" s="74">
        <f t="shared" si="870"/>
        <v>0</v>
      </c>
      <c r="BI135" s="44" t="s">
        <v>351</v>
      </c>
      <c r="BJ135" s="44">
        <f t="shared" si="871"/>
        <v>0</v>
      </c>
      <c r="BK135" s="75" t="s">
        <v>541</v>
      </c>
      <c r="BL135" s="44">
        <f t="shared" si="872"/>
        <v>20</v>
      </c>
      <c r="BM135" s="75" t="s">
        <v>541</v>
      </c>
      <c r="BN135" s="44">
        <f t="shared" si="873"/>
        <v>20</v>
      </c>
      <c r="BO135" s="44" t="s">
        <v>351</v>
      </c>
      <c r="BP135" s="44">
        <f t="shared" si="874"/>
        <v>0</v>
      </c>
      <c r="BQ135" s="44" t="s">
        <v>351</v>
      </c>
      <c r="BR135" s="44">
        <f t="shared" si="875"/>
        <v>0</v>
      </c>
      <c r="BS135" s="45" t="s">
        <v>350</v>
      </c>
      <c r="BT135" s="45">
        <f t="shared" si="876"/>
        <v>0</v>
      </c>
      <c r="BU135" s="45" t="s">
        <v>350</v>
      </c>
      <c r="BV135" s="45">
        <f t="shared" si="877"/>
        <v>0</v>
      </c>
      <c r="BW135" s="56">
        <f>F135+H135+J135+L135+N135+P135+R135+T135+V135+X135+Z135+AB135+AD135+AF135+AH135+AJ135+AL135+AN135+AP135+AR135+AT135+AV135+AX135+AZ135+BB135+BD135+BF135+BH135+BJ135+BL135+BN135+BP135+BR135+BT135+BV135</f>
        <v>120</v>
      </c>
    </row>
    <row r="136" spans="1:75" ht="29" x14ac:dyDescent="0.35">
      <c r="A136" s="54">
        <v>29000</v>
      </c>
      <c r="B136" s="8" t="s">
        <v>420</v>
      </c>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49"/>
      <c r="AJ136" s="49"/>
      <c r="AK136" s="11"/>
      <c r="AL136" s="11"/>
      <c r="AM136" s="11"/>
      <c r="AN136" s="11"/>
      <c r="AO136" s="11"/>
      <c r="AP136" s="11"/>
      <c r="AQ136" s="11"/>
      <c r="AR136" s="11"/>
      <c r="AS136" s="11"/>
      <c r="AT136" s="11"/>
      <c r="AU136" s="11"/>
      <c r="AV136" s="11"/>
      <c r="AW136" s="11"/>
      <c r="AX136" s="11"/>
      <c r="AY136" s="11"/>
      <c r="AZ136" s="11"/>
      <c r="BA136" s="11"/>
      <c r="BB136" s="11"/>
      <c r="BC136" s="11"/>
      <c r="BD136" s="11"/>
      <c r="BE136" s="11"/>
      <c r="BF136" s="11"/>
      <c r="BG136" s="11"/>
      <c r="BH136" s="11"/>
      <c r="BI136" s="11"/>
      <c r="BJ136" s="11"/>
      <c r="BK136" s="11"/>
      <c r="BL136" s="11"/>
      <c r="BM136" s="11"/>
      <c r="BN136" s="11"/>
      <c r="BO136" s="11"/>
      <c r="BP136" s="11"/>
      <c r="BQ136" s="11"/>
      <c r="BR136" s="11"/>
      <c r="BS136" s="11"/>
      <c r="BT136" s="11"/>
      <c r="BU136" s="11"/>
      <c r="BV136" s="11"/>
      <c r="BW136" s="56"/>
    </row>
    <row r="137" spans="1:75" ht="87" x14ac:dyDescent="0.35">
      <c r="A137" s="54" t="s">
        <v>250</v>
      </c>
      <c r="B137" s="80" t="s">
        <v>68</v>
      </c>
      <c r="C137" s="11" t="s">
        <v>1</v>
      </c>
      <c r="D137" s="11" t="s">
        <v>77</v>
      </c>
      <c r="E137" s="63" t="s">
        <v>350</v>
      </c>
      <c r="F137" s="64">
        <f>IF(E137="ano",F$7,F$8)</f>
        <v>0</v>
      </c>
      <c r="G137" s="63" t="s">
        <v>350</v>
      </c>
      <c r="H137" s="64">
        <f>IF(G137="ano",H$7,H$8)</f>
        <v>0</v>
      </c>
      <c r="I137" s="63" t="s">
        <v>350</v>
      </c>
      <c r="J137" s="64">
        <f>IF(I137="ano",J$7,J$8)</f>
        <v>0</v>
      </c>
      <c r="K137" s="63" t="s">
        <v>350</v>
      </c>
      <c r="L137" s="64">
        <f>VLOOKUP(K137,$K$6:$L$9,2,FALSE)</f>
        <v>0</v>
      </c>
      <c r="M137" s="63" t="s">
        <v>350</v>
      </c>
      <c r="N137" s="64">
        <f>VLOOKUP(M137,$M$6:$N$9,2,FALSE)</f>
        <v>0</v>
      </c>
      <c r="O137" s="63" t="s">
        <v>350</v>
      </c>
      <c r="P137" s="64">
        <f>VLOOKUP(O137,$O$6:$P$9,2,FALSE)</f>
        <v>0</v>
      </c>
      <c r="Q137" s="63" t="s">
        <v>350</v>
      </c>
      <c r="R137" s="64">
        <f>IF(Q137="ano",R$7,R$8)</f>
        <v>0</v>
      </c>
      <c r="S137" s="63" t="s">
        <v>350</v>
      </c>
      <c r="T137" s="64">
        <f>IF(S137="ano",T$7,T$8)</f>
        <v>0</v>
      </c>
      <c r="U137" s="63" t="s">
        <v>350</v>
      </c>
      <c r="V137" s="64">
        <f>IF(U137="ano",V$7,V$8)</f>
        <v>0</v>
      </c>
      <c r="W137" s="63" t="s">
        <v>349</v>
      </c>
      <c r="X137" s="64">
        <f>IF(W137="ano",X$7,X$8)</f>
        <v>10</v>
      </c>
      <c r="Y137" s="63" t="s">
        <v>525</v>
      </c>
      <c r="Z137" s="64">
        <f>VLOOKUP(Y137,$Y$10:$Z$15,2,FALSE)</f>
        <v>0</v>
      </c>
      <c r="AA137" s="63" t="s">
        <v>350</v>
      </c>
      <c r="AB137" s="64">
        <f>IF(AA137="ano",AB$7,AB$8)</f>
        <v>0</v>
      </c>
      <c r="AC137" s="65" t="s">
        <v>361</v>
      </c>
      <c r="AD137" s="66">
        <f>VLOOKUP(AC137,$AC$10:$AD$15,2,FALSE)</f>
        <v>0</v>
      </c>
      <c r="AE137" s="65" t="s">
        <v>350</v>
      </c>
      <c r="AF137" s="66">
        <f>IF(AE137="ano",AF$7,AF$8)</f>
        <v>0</v>
      </c>
      <c r="AG137" s="65" t="s">
        <v>528</v>
      </c>
      <c r="AH137" s="66">
        <f>VLOOKUP(AG137,$AG$10:$AH$13,2,FALSE)</f>
        <v>0</v>
      </c>
      <c r="AI137" s="67" t="s">
        <v>356</v>
      </c>
      <c r="AJ137" s="68">
        <f>VLOOKUP(AI137,$AI$10:$AJ$14,2,FALSE)</f>
        <v>5</v>
      </c>
      <c r="AK137" s="67" t="s">
        <v>356</v>
      </c>
      <c r="AL137" s="68">
        <f>VLOOKUP(AK137,$AK$10:$AL$14,2,FALSE)</f>
        <v>5</v>
      </c>
      <c r="AM137" s="67" t="s">
        <v>356</v>
      </c>
      <c r="AN137" s="68">
        <f>VLOOKUP(AM137,$AM$10:$AN$14,2,FALSE)</f>
        <v>15</v>
      </c>
      <c r="AO137" s="67" t="s">
        <v>364</v>
      </c>
      <c r="AP137" s="68">
        <f>IF(AO137="pozitivní",AP$7,AP$8)</f>
        <v>0</v>
      </c>
      <c r="AQ137" s="67" t="s">
        <v>357</v>
      </c>
      <c r="AR137" s="68">
        <f>VLOOKUP(AQ137,$AQ$10:$AR$13,2,FALSE)</f>
        <v>0</v>
      </c>
      <c r="AS137" s="67" t="s">
        <v>366</v>
      </c>
      <c r="AT137" s="68">
        <f>VLOOKUP(AS137,$AS$10:$AT$13,2,FALSE)</f>
        <v>0</v>
      </c>
      <c r="AU137" s="67" t="s">
        <v>364</v>
      </c>
      <c r="AV137" s="68">
        <f>VLOOKUP(AU137,$AU$10:$AV$13,2,FALSE)</f>
        <v>5</v>
      </c>
      <c r="AW137" s="69" t="s">
        <v>527</v>
      </c>
      <c r="AX137" s="70">
        <f>VLOOKUP(AW137,$AW$10:$AX$16,2,FALSE)</f>
        <v>0</v>
      </c>
      <c r="AY137" s="69" t="s">
        <v>371</v>
      </c>
      <c r="AZ137" s="70">
        <f>VLOOKUP(AY137,$AY$10:$AZ$16,2,FALSE)</f>
        <v>10</v>
      </c>
      <c r="BA137" s="71" t="s">
        <v>350</v>
      </c>
      <c r="BB137" s="72">
        <f>IF(BA137="ano",BB$7,BB$8)</f>
        <v>0</v>
      </c>
      <c r="BC137" s="71" t="s">
        <v>382</v>
      </c>
      <c r="BD137" s="72">
        <f>VLOOKUP(BC137,$BC$10:$BD$13,2,FALSE)</f>
        <v>0</v>
      </c>
      <c r="BE137" s="73" t="s">
        <v>350</v>
      </c>
      <c r="BF137" s="74">
        <f>IF(BE137="ano",BF$7,BF$8)</f>
        <v>0</v>
      </c>
      <c r="BG137" s="73" t="s">
        <v>349</v>
      </c>
      <c r="BH137" s="74">
        <f>IF(BG137="ano",BH$7,BH$8)</f>
        <v>15</v>
      </c>
      <c r="BI137" s="44" t="s">
        <v>351</v>
      </c>
      <c r="BJ137" s="44">
        <f>IF(BI137="ano",BJ$7,BJ$8)</f>
        <v>0</v>
      </c>
      <c r="BK137" s="75" t="s">
        <v>364</v>
      </c>
      <c r="BL137" s="44">
        <f>VLOOKUP(BK137,$BK$10:$BL$13,2,FALSE)</f>
        <v>0</v>
      </c>
      <c r="BM137" s="75" t="s">
        <v>542</v>
      </c>
      <c r="BN137" s="44">
        <f>VLOOKUP(BM137,$BM$10:$BN$13,2,FALSE)</f>
        <v>5</v>
      </c>
      <c r="BO137" s="44" t="s">
        <v>351</v>
      </c>
      <c r="BP137" s="44">
        <f>IF(BO137="ano",BP$7,BP$8)</f>
        <v>0</v>
      </c>
      <c r="BQ137" s="44" t="s">
        <v>351</v>
      </c>
      <c r="BR137" s="44">
        <f>IF(BQ137="ano",BR$7,BR$8)</f>
        <v>0</v>
      </c>
      <c r="BS137" s="45" t="s">
        <v>350</v>
      </c>
      <c r="BT137" s="45">
        <f>IF(BS137="ano",BT$7,BT$8)</f>
        <v>0</v>
      </c>
      <c r="BU137" s="45" t="s">
        <v>350</v>
      </c>
      <c r="BV137" s="45">
        <f>IF(BU137="ano",BV$7,BV$8)</f>
        <v>0</v>
      </c>
      <c r="BW137" s="56">
        <f>F137+H137+J137+L137+N137+P137+R137+T137+V137+X137+Z137+AB137+AD137+AF137+AH137+AJ137+AL137+AN137+AP137+AR137+AT137+AV137+AX137+AZ137+BB137+BD137+BF137+BH137+BJ137+BL137+BN137+BP137+BR137+BT137+BV137</f>
        <v>70</v>
      </c>
    </row>
    <row r="138" spans="1:75" ht="29" x14ac:dyDescent="0.35">
      <c r="A138" s="54">
        <v>30000</v>
      </c>
      <c r="B138" s="8" t="s">
        <v>421</v>
      </c>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49"/>
      <c r="AJ138" s="49"/>
      <c r="AK138" s="11"/>
      <c r="AL138" s="11"/>
      <c r="AM138" s="11"/>
      <c r="AN138" s="11"/>
      <c r="AO138" s="11"/>
      <c r="AP138" s="11"/>
      <c r="AQ138" s="11"/>
      <c r="AR138" s="11"/>
      <c r="AS138" s="11"/>
      <c r="AT138" s="11"/>
      <c r="AU138" s="11"/>
      <c r="AV138" s="11"/>
      <c r="AW138" s="11"/>
      <c r="AX138" s="11"/>
      <c r="AY138" s="11"/>
      <c r="AZ138" s="11"/>
      <c r="BA138" s="11"/>
      <c r="BB138" s="11"/>
      <c r="BC138" s="11"/>
      <c r="BD138" s="11"/>
      <c r="BE138" s="11"/>
      <c r="BF138" s="11"/>
      <c r="BG138" s="11"/>
      <c r="BH138" s="11"/>
      <c r="BI138" s="11"/>
      <c r="BJ138" s="11"/>
      <c r="BK138" s="11"/>
      <c r="BL138" s="11"/>
      <c r="BM138" s="11"/>
      <c r="BN138" s="11"/>
      <c r="BO138" s="11"/>
      <c r="BP138" s="11"/>
      <c r="BQ138" s="11"/>
      <c r="BR138" s="11"/>
      <c r="BS138" s="11"/>
      <c r="BT138" s="11"/>
      <c r="BU138" s="11"/>
      <c r="BV138" s="11"/>
      <c r="BW138" s="56"/>
    </row>
    <row r="139" spans="1:75" ht="145" x14ac:dyDescent="0.35">
      <c r="A139" s="54" t="s">
        <v>251</v>
      </c>
      <c r="B139" s="80" t="s">
        <v>69</v>
      </c>
      <c r="C139" s="11" t="s">
        <v>1</v>
      </c>
      <c r="D139" s="11" t="s">
        <v>77</v>
      </c>
      <c r="E139" s="63" t="s">
        <v>350</v>
      </c>
      <c r="F139" s="64">
        <f t="shared" ref="F139:F141" si="881">IF(E139="ano",F$7,F$8)</f>
        <v>0</v>
      </c>
      <c r="G139" s="63" t="s">
        <v>350</v>
      </c>
      <c r="H139" s="64">
        <f t="shared" ref="H139:H141" si="882">IF(G139="ano",H$7,H$8)</f>
        <v>0</v>
      </c>
      <c r="I139" s="63" t="s">
        <v>350</v>
      </c>
      <c r="J139" s="64">
        <f t="shared" ref="J139:J141" si="883">IF(I139="ano",J$7,J$8)</f>
        <v>0</v>
      </c>
      <c r="K139" s="63" t="s">
        <v>350</v>
      </c>
      <c r="L139" s="64">
        <f t="shared" ref="L139:L141" si="884">VLOOKUP(K139,$K$6:$L$9,2,FALSE)</f>
        <v>0</v>
      </c>
      <c r="M139" s="63" t="s">
        <v>350</v>
      </c>
      <c r="N139" s="64">
        <f t="shared" ref="N139:N141" si="885">VLOOKUP(M139,$M$6:$N$9,2,FALSE)</f>
        <v>0</v>
      </c>
      <c r="O139" s="63" t="s">
        <v>375</v>
      </c>
      <c r="P139" s="64">
        <f t="shared" ref="P139:P141" si="886">VLOOKUP(O139,$O$6:$P$9,2,FALSE)</f>
        <v>40</v>
      </c>
      <c r="Q139" s="63" t="s">
        <v>350</v>
      </c>
      <c r="R139" s="64">
        <f t="shared" ref="R139:R141" si="887">IF(Q139="ano",R$7,R$8)</f>
        <v>0</v>
      </c>
      <c r="S139" s="63" t="s">
        <v>350</v>
      </c>
      <c r="T139" s="64">
        <f t="shared" ref="T139:T141" si="888">IF(S139="ano",T$7,T$8)</f>
        <v>0</v>
      </c>
      <c r="U139" s="63" t="s">
        <v>350</v>
      </c>
      <c r="V139" s="64">
        <f t="shared" ref="V139:V141" si="889">IF(U139="ano",V$7,V$8)</f>
        <v>0</v>
      </c>
      <c r="W139" s="63" t="s">
        <v>350</v>
      </c>
      <c r="X139" s="64">
        <f t="shared" ref="X139:X141" si="890">IF(W139="ano",X$7,X$8)</f>
        <v>0</v>
      </c>
      <c r="Y139" s="63" t="s">
        <v>525</v>
      </c>
      <c r="Z139" s="64">
        <f t="shared" ref="Z139:Z141" si="891">VLOOKUP(Y139,$Y$10:$Z$15,2,FALSE)</f>
        <v>0</v>
      </c>
      <c r="AA139" s="63" t="s">
        <v>350</v>
      </c>
      <c r="AB139" s="64">
        <f t="shared" ref="AB139:AB141" si="892">IF(AA139="ano",AB$7,AB$8)</f>
        <v>0</v>
      </c>
      <c r="AC139" s="65" t="s">
        <v>360</v>
      </c>
      <c r="AD139" s="66">
        <f t="shared" ref="AD139:AD141" si="893">VLOOKUP(AC139,$AC$10:$AD$15,2,FALSE)</f>
        <v>10</v>
      </c>
      <c r="AE139" s="65" t="s">
        <v>350</v>
      </c>
      <c r="AF139" s="66">
        <f t="shared" ref="AF139:AF141" si="894">IF(AE139="ano",AF$7,AF$8)</f>
        <v>0</v>
      </c>
      <c r="AG139" s="65" t="s">
        <v>528</v>
      </c>
      <c r="AH139" s="66">
        <f t="shared" ref="AH139:AH141" si="895">VLOOKUP(AG139,$AG$10:$AH$13,2,FALSE)</f>
        <v>0</v>
      </c>
      <c r="AI139" s="67" t="s">
        <v>356</v>
      </c>
      <c r="AJ139" s="68">
        <f t="shared" ref="AJ139:AJ141" si="896">VLOOKUP(AI139,$AI$10:$AJ$14,2,FALSE)</f>
        <v>5</v>
      </c>
      <c r="AK139" s="67" t="s">
        <v>356</v>
      </c>
      <c r="AL139" s="68">
        <f t="shared" ref="AL139:AL141" si="897">VLOOKUP(AK139,$AK$10:$AL$14,2,FALSE)</f>
        <v>5</v>
      </c>
      <c r="AM139" s="67" t="s">
        <v>356</v>
      </c>
      <c r="AN139" s="68">
        <f t="shared" ref="AN139:AN141" si="898">VLOOKUP(AM139,$AM$10:$AN$14,2,FALSE)</f>
        <v>15</v>
      </c>
      <c r="AO139" s="67" t="s">
        <v>364</v>
      </c>
      <c r="AP139" s="68">
        <f t="shared" ref="AP139:AP141" si="899">IF(AO139="pozitivní",AP$7,AP$8)</f>
        <v>0</v>
      </c>
      <c r="AQ139" s="67" t="s">
        <v>357</v>
      </c>
      <c r="AR139" s="68">
        <f t="shared" ref="AR139:AR141" si="900">VLOOKUP(AQ139,$AQ$10:$AR$13,2,FALSE)</f>
        <v>0</v>
      </c>
      <c r="AS139" s="67" t="s">
        <v>366</v>
      </c>
      <c r="AT139" s="68">
        <f t="shared" ref="AT139:AT141" si="901">VLOOKUP(AS139,$AS$10:$AT$13,2,FALSE)</f>
        <v>0</v>
      </c>
      <c r="AU139" s="67" t="s">
        <v>364</v>
      </c>
      <c r="AV139" s="68">
        <f t="shared" ref="AV139:AV141" si="902">VLOOKUP(AU139,$AU$10:$AV$13,2,FALSE)</f>
        <v>5</v>
      </c>
      <c r="AW139" s="69" t="s">
        <v>371</v>
      </c>
      <c r="AX139" s="70">
        <f t="shared" ref="AX139:AX141" si="903">VLOOKUP(AW139,$AW$10:$AX$16,2,FALSE)</f>
        <v>15</v>
      </c>
      <c r="AY139" s="69" t="s">
        <v>527</v>
      </c>
      <c r="AZ139" s="70">
        <f t="shared" ref="AZ139:AZ141" si="904">VLOOKUP(AY139,$AY$10:$AZ$16,2,FALSE)</f>
        <v>0</v>
      </c>
      <c r="BA139" s="71" t="s">
        <v>350</v>
      </c>
      <c r="BB139" s="72">
        <f t="shared" ref="BB139:BB141" si="905">IF(BA139="ano",BB$7,BB$8)</f>
        <v>0</v>
      </c>
      <c r="BC139" s="71" t="s">
        <v>382</v>
      </c>
      <c r="BD139" s="72">
        <f t="shared" ref="BD139:BD141" si="906">VLOOKUP(BC139,$BC$10:$BD$13,2,FALSE)</f>
        <v>0</v>
      </c>
      <c r="BE139" s="73" t="s">
        <v>350</v>
      </c>
      <c r="BF139" s="74">
        <f t="shared" ref="BF139:BF141" si="907">IF(BE139="ano",BF$7,BF$8)</f>
        <v>0</v>
      </c>
      <c r="BG139" s="73" t="s">
        <v>349</v>
      </c>
      <c r="BH139" s="74">
        <f t="shared" ref="BH139:BH141" si="908">IF(BG139="ano",BH$7,BH$8)</f>
        <v>15</v>
      </c>
      <c r="BI139" s="44" t="s">
        <v>351</v>
      </c>
      <c r="BJ139" s="44">
        <f t="shared" ref="BJ139:BJ141" si="909">IF(BI139="ano",BJ$7,BJ$8)</f>
        <v>0</v>
      </c>
      <c r="BK139" s="75" t="s">
        <v>364</v>
      </c>
      <c r="BL139" s="44">
        <f t="shared" ref="BL139:BL141" si="910">VLOOKUP(BK139,$BK$10:$BL$13,2,FALSE)</f>
        <v>0</v>
      </c>
      <c r="BM139" s="75" t="s">
        <v>542</v>
      </c>
      <c r="BN139" s="44">
        <f t="shared" ref="BN139:BN141" si="911">VLOOKUP(BM139,$BM$10:$BN$13,2,FALSE)</f>
        <v>5</v>
      </c>
      <c r="BO139" s="44" t="s">
        <v>351</v>
      </c>
      <c r="BP139" s="44">
        <f t="shared" ref="BP139:BP141" si="912">IF(BO139="ano",BP$7,BP$8)</f>
        <v>0</v>
      </c>
      <c r="BQ139" s="44" t="s">
        <v>351</v>
      </c>
      <c r="BR139" s="44">
        <f t="shared" ref="BR139:BR141" si="913">IF(BQ139="ano",BR$7,BR$8)</f>
        <v>0</v>
      </c>
      <c r="BS139" s="45" t="s">
        <v>350</v>
      </c>
      <c r="BT139" s="45">
        <f t="shared" ref="BT139:BT141" si="914">IF(BS139="ano",BT$7,BT$8)</f>
        <v>0</v>
      </c>
      <c r="BU139" s="45" t="s">
        <v>350</v>
      </c>
      <c r="BV139" s="45">
        <f t="shared" ref="BV139:BV141" si="915">IF(BU139="ano",BV$7,BV$8)</f>
        <v>0</v>
      </c>
      <c r="BW139" s="56">
        <f>F139+H139+J139+L139+N139+P139+R139+T139+V139+X139+Z139+AB139+AD139+AF139+AH139+AJ139+AL139+AN139+AP139+AR139+AT139+AV139+AX139+AZ139+BB139+BD139+BF139+BH139+BJ139+BL139+BN139+BP139+BR139+BT139+BV139</f>
        <v>115</v>
      </c>
    </row>
    <row r="140" spans="1:75" ht="87" x14ac:dyDescent="0.35">
      <c r="A140" s="54" t="s">
        <v>319</v>
      </c>
      <c r="B140" s="80" t="s">
        <v>320</v>
      </c>
      <c r="C140" s="11" t="s">
        <v>1</v>
      </c>
      <c r="D140" s="11" t="s">
        <v>77</v>
      </c>
      <c r="E140" s="63" t="s">
        <v>350</v>
      </c>
      <c r="F140" s="64">
        <f t="shared" si="881"/>
        <v>0</v>
      </c>
      <c r="G140" s="63" t="s">
        <v>350</v>
      </c>
      <c r="H140" s="64">
        <f t="shared" si="882"/>
        <v>0</v>
      </c>
      <c r="I140" s="63" t="s">
        <v>350</v>
      </c>
      <c r="J140" s="64">
        <f t="shared" si="883"/>
        <v>0</v>
      </c>
      <c r="K140" s="63" t="s">
        <v>350</v>
      </c>
      <c r="L140" s="64">
        <f t="shared" si="884"/>
        <v>0</v>
      </c>
      <c r="M140" s="63" t="s">
        <v>350</v>
      </c>
      <c r="N140" s="64">
        <f t="shared" si="885"/>
        <v>0</v>
      </c>
      <c r="O140" s="63" t="s">
        <v>350</v>
      </c>
      <c r="P140" s="64">
        <f t="shared" si="886"/>
        <v>0</v>
      </c>
      <c r="Q140" s="63" t="s">
        <v>350</v>
      </c>
      <c r="R140" s="64">
        <f t="shared" si="887"/>
        <v>0</v>
      </c>
      <c r="S140" s="63" t="s">
        <v>350</v>
      </c>
      <c r="T140" s="64">
        <f t="shared" si="888"/>
        <v>0</v>
      </c>
      <c r="U140" s="63" t="s">
        <v>350</v>
      </c>
      <c r="V140" s="64">
        <f t="shared" si="889"/>
        <v>0</v>
      </c>
      <c r="W140" s="63" t="s">
        <v>350</v>
      </c>
      <c r="X140" s="64">
        <f t="shared" si="890"/>
        <v>0</v>
      </c>
      <c r="Y140" s="63" t="s">
        <v>525</v>
      </c>
      <c r="Z140" s="64">
        <f t="shared" si="891"/>
        <v>0</v>
      </c>
      <c r="AA140" s="63" t="s">
        <v>349</v>
      </c>
      <c r="AB140" s="64">
        <f t="shared" si="892"/>
        <v>10</v>
      </c>
      <c r="AC140" s="65" t="s">
        <v>361</v>
      </c>
      <c r="AD140" s="66">
        <f t="shared" si="893"/>
        <v>0</v>
      </c>
      <c r="AE140" s="65" t="s">
        <v>350</v>
      </c>
      <c r="AF140" s="66">
        <f t="shared" si="894"/>
        <v>0</v>
      </c>
      <c r="AG140" s="65" t="s">
        <v>528</v>
      </c>
      <c r="AH140" s="66">
        <f t="shared" si="895"/>
        <v>0</v>
      </c>
      <c r="AI140" s="67" t="s">
        <v>355</v>
      </c>
      <c r="AJ140" s="68">
        <f t="shared" si="896"/>
        <v>10</v>
      </c>
      <c r="AK140" s="67" t="s">
        <v>355</v>
      </c>
      <c r="AL140" s="68">
        <f t="shared" si="897"/>
        <v>10</v>
      </c>
      <c r="AM140" s="67" t="s">
        <v>362</v>
      </c>
      <c r="AN140" s="68">
        <f t="shared" si="898"/>
        <v>30</v>
      </c>
      <c r="AO140" s="67" t="s">
        <v>363</v>
      </c>
      <c r="AP140" s="68">
        <f t="shared" si="899"/>
        <v>10</v>
      </c>
      <c r="AQ140" s="67" t="s">
        <v>355</v>
      </c>
      <c r="AR140" s="68">
        <f t="shared" si="900"/>
        <v>15</v>
      </c>
      <c r="AS140" s="67" t="s">
        <v>367</v>
      </c>
      <c r="AT140" s="68">
        <f t="shared" si="901"/>
        <v>-5</v>
      </c>
      <c r="AU140" s="67" t="s">
        <v>364</v>
      </c>
      <c r="AV140" s="68">
        <f t="shared" si="902"/>
        <v>5</v>
      </c>
      <c r="AW140" s="69" t="s">
        <v>527</v>
      </c>
      <c r="AX140" s="70">
        <f t="shared" si="903"/>
        <v>0</v>
      </c>
      <c r="AY140" s="69" t="s">
        <v>527</v>
      </c>
      <c r="AZ140" s="70">
        <f t="shared" si="904"/>
        <v>0</v>
      </c>
      <c r="BA140" s="71" t="s">
        <v>349</v>
      </c>
      <c r="BB140" s="72">
        <f t="shared" si="905"/>
        <v>20</v>
      </c>
      <c r="BC140" s="71" t="s">
        <v>382</v>
      </c>
      <c r="BD140" s="72">
        <f t="shared" si="906"/>
        <v>0</v>
      </c>
      <c r="BE140" s="73" t="s">
        <v>349</v>
      </c>
      <c r="BF140" s="74">
        <f t="shared" si="907"/>
        <v>25</v>
      </c>
      <c r="BG140" s="73" t="s">
        <v>349</v>
      </c>
      <c r="BH140" s="74">
        <f t="shared" si="908"/>
        <v>15</v>
      </c>
      <c r="BI140" s="44" t="s">
        <v>351</v>
      </c>
      <c r="BJ140" s="44">
        <f t="shared" si="909"/>
        <v>0</v>
      </c>
      <c r="BK140" s="75" t="s">
        <v>542</v>
      </c>
      <c r="BL140" s="44">
        <f t="shared" si="910"/>
        <v>5</v>
      </c>
      <c r="BM140" s="75" t="s">
        <v>542</v>
      </c>
      <c r="BN140" s="44">
        <f t="shared" si="911"/>
        <v>5</v>
      </c>
      <c r="BO140" s="44" t="s">
        <v>351</v>
      </c>
      <c r="BP140" s="44">
        <f t="shared" si="912"/>
        <v>0</v>
      </c>
      <c r="BQ140" s="44" t="s">
        <v>351</v>
      </c>
      <c r="BR140" s="44">
        <f t="shared" si="913"/>
        <v>0</v>
      </c>
      <c r="BS140" s="45" t="s">
        <v>349</v>
      </c>
      <c r="BT140" s="45">
        <f t="shared" si="914"/>
        <v>20</v>
      </c>
      <c r="BU140" s="45" t="s">
        <v>350</v>
      </c>
      <c r="BV140" s="45">
        <f t="shared" si="915"/>
        <v>0</v>
      </c>
      <c r="BW140" s="56">
        <f>F140+H140+J140+L140+N140+P140+R140+T140+V140+X140+Z140+AB140+AD140+AF140+AH140+AJ140+AL140+AN140+AP140+AR140+AT140+AV140+AX140+AZ140+BB140+BD140+BF140+BH140+BJ140+BL140+BN140+BP140+BR140+BT140+BV140</f>
        <v>175</v>
      </c>
    </row>
    <row r="141" spans="1:75" ht="87" x14ac:dyDescent="0.35">
      <c r="A141" s="54" t="s">
        <v>318</v>
      </c>
      <c r="B141" s="80" t="s">
        <v>70</v>
      </c>
      <c r="C141" s="11" t="s">
        <v>0</v>
      </c>
      <c r="D141" s="11" t="s">
        <v>77</v>
      </c>
      <c r="E141" s="63" t="s">
        <v>350</v>
      </c>
      <c r="F141" s="64">
        <f t="shared" si="881"/>
        <v>0</v>
      </c>
      <c r="G141" s="63" t="s">
        <v>350</v>
      </c>
      <c r="H141" s="64">
        <f t="shared" si="882"/>
        <v>0</v>
      </c>
      <c r="I141" s="63" t="s">
        <v>350</v>
      </c>
      <c r="J141" s="64">
        <f t="shared" si="883"/>
        <v>0</v>
      </c>
      <c r="K141" s="63" t="s">
        <v>350</v>
      </c>
      <c r="L141" s="64">
        <f t="shared" si="884"/>
        <v>0</v>
      </c>
      <c r="M141" s="63" t="s">
        <v>350</v>
      </c>
      <c r="N141" s="64">
        <f t="shared" si="885"/>
        <v>0</v>
      </c>
      <c r="O141" s="63" t="s">
        <v>350</v>
      </c>
      <c r="P141" s="64">
        <f t="shared" si="886"/>
        <v>0</v>
      </c>
      <c r="Q141" s="63" t="s">
        <v>350</v>
      </c>
      <c r="R141" s="64">
        <f t="shared" si="887"/>
        <v>0</v>
      </c>
      <c r="S141" s="63" t="s">
        <v>350</v>
      </c>
      <c r="T141" s="64">
        <f t="shared" si="888"/>
        <v>0</v>
      </c>
      <c r="U141" s="63" t="s">
        <v>350</v>
      </c>
      <c r="V141" s="64">
        <f t="shared" si="889"/>
        <v>0</v>
      </c>
      <c r="W141" s="63" t="s">
        <v>349</v>
      </c>
      <c r="X141" s="64">
        <f t="shared" si="890"/>
        <v>10</v>
      </c>
      <c r="Y141" s="63" t="s">
        <v>525</v>
      </c>
      <c r="Z141" s="64">
        <f t="shared" si="891"/>
        <v>0</v>
      </c>
      <c r="AA141" s="63" t="s">
        <v>350</v>
      </c>
      <c r="AB141" s="64">
        <f t="shared" si="892"/>
        <v>0</v>
      </c>
      <c r="AC141" s="65" t="s">
        <v>361</v>
      </c>
      <c r="AD141" s="66">
        <f t="shared" si="893"/>
        <v>0</v>
      </c>
      <c r="AE141" s="65" t="s">
        <v>350</v>
      </c>
      <c r="AF141" s="66">
        <f t="shared" si="894"/>
        <v>0</v>
      </c>
      <c r="AG141" s="65" t="s">
        <v>528</v>
      </c>
      <c r="AH141" s="66">
        <f t="shared" si="895"/>
        <v>0</v>
      </c>
      <c r="AI141" s="67" t="s">
        <v>357</v>
      </c>
      <c r="AJ141" s="68">
        <f t="shared" si="896"/>
        <v>0</v>
      </c>
      <c r="AK141" s="67" t="s">
        <v>357</v>
      </c>
      <c r="AL141" s="68">
        <f t="shared" si="897"/>
        <v>0</v>
      </c>
      <c r="AM141" s="67" t="s">
        <v>357</v>
      </c>
      <c r="AN141" s="68">
        <f t="shared" si="898"/>
        <v>0</v>
      </c>
      <c r="AO141" s="67" t="s">
        <v>363</v>
      </c>
      <c r="AP141" s="68">
        <f t="shared" si="899"/>
        <v>10</v>
      </c>
      <c r="AQ141" s="67" t="s">
        <v>356</v>
      </c>
      <c r="AR141" s="68">
        <f t="shared" si="900"/>
        <v>10</v>
      </c>
      <c r="AS141" s="67" t="s">
        <v>367</v>
      </c>
      <c r="AT141" s="68">
        <f t="shared" si="901"/>
        <v>-5</v>
      </c>
      <c r="AU141" s="67" t="s">
        <v>364</v>
      </c>
      <c r="AV141" s="68">
        <f t="shared" si="902"/>
        <v>5</v>
      </c>
      <c r="AW141" s="69" t="s">
        <v>527</v>
      </c>
      <c r="AX141" s="70">
        <f t="shared" si="903"/>
        <v>0</v>
      </c>
      <c r="AY141" s="69" t="s">
        <v>371</v>
      </c>
      <c r="AZ141" s="70">
        <f t="shared" si="904"/>
        <v>10</v>
      </c>
      <c r="BA141" s="71" t="s">
        <v>350</v>
      </c>
      <c r="BB141" s="72">
        <f t="shared" si="905"/>
        <v>0</v>
      </c>
      <c r="BC141" s="71" t="s">
        <v>382</v>
      </c>
      <c r="BD141" s="72">
        <f t="shared" si="906"/>
        <v>0</v>
      </c>
      <c r="BE141" s="73" t="s">
        <v>349</v>
      </c>
      <c r="BF141" s="74">
        <f t="shared" si="907"/>
        <v>25</v>
      </c>
      <c r="BG141" s="73" t="s">
        <v>349</v>
      </c>
      <c r="BH141" s="74">
        <f t="shared" si="908"/>
        <v>15</v>
      </c>
      <c r="BI141" s="44" t="s">
        <v>351</v>
      </c>
      <c r="BJ141" s="44">
        <f t="shared" si="909"/>
        <v>0</v>
      </c>
      <c r="BK141" s="75" t="s">
        <v>542</v>
      </c>
      <c r="BL141" s="44">
        <f t="shared" si="910"/>
        <v>5</v>
      </c>
      <c r="BM141" s="75" t="s">
        <v>542</v>
      </c>
      <c r="BN141" s="44">
        <f t="shared" si="911"/>
        <v>5</v>
      </c>
      <c r="BO141" s="44" t="s">
        <v>351</v>
      </c>
      <c r="BP141" s="44">
        <f t="shared" si="912"/>
        <v>0</v>
      </c>
      <c r="BQ141" s="44" t="s">
        <v>351</v>
      </c>
      <c r="BR141" s="44">
        <f t="shared" si="913"/>
        <v>0</v>
      </c>
      <c r="BS141" s="45" t="s">
        <v>350</v>
      </c>
      <c r="BT141" s="45">
        <f t="shared" si="914"/>
        <v>0</v>
      </c>
      <c r="BU141" s="45" t="s">
        <v>350</v>
      </c>
      <c r="BV141" s="45">
        <f t="shared" si="915"/>
        <v>0</v>
      </c>
      <c r="BW141" s="56">
        <f>F141+H141+J141+L141+N141+P141+R141+T141+V141+X141+Z141+AB141+AD141+AF141+AH141+AJ141+AL141+AN141+AP141+AR141+AT141+AV141+AX141+AZ141+BB141+BD141+BF141+BH141+BJ141+BL141+BN141+BP141+BR141+BT141+BV141</f>
        <v>90</v>
      </c>
    </row>
    <row r="142" spans="1:75" ht="29" x14ac:dyDescent="0.35">
      <c r="A142" s="81"/>
      <c r="B142" s="43" t="s">
        <v>518</v>
      </c>
      <c r="C142" s="50"/>
      <c r="D142" s="50"/>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c r="AG142" s="11"/>
      <c r="AH142" s="11"/>
      <c r="AI142" s="49"/>
      <c r="AJ142" s="49"/>
      <c r="AK142" s="11"/>
      <c r="AL142" s="11"/>
      <c r="AM142" s="11"/>
      <c r="AN142" s="11"/>
      <c r="AO142" s="11"/>
      <c r="AP142" s="11"/>
      <c r="AQ142" s="11"/>
      <c r="AR142" s="11"/>
      <c r="AS142" s="11"/>
      <c r="AT142" s="11"/>
      <c r="AU142" s="11"/>
      <c r="AV142" s="11"/>
      <c r="AW142" s="11"/>
      <c r="AX142" s="11"/>
      <c r="AY142" s="11"/>
      <c r="AZ142" s="11"/>
      <c r="BA142" s="11"/>
      <c r="BB142" s="11"/>
      <c r="BC142" s="11"/>
      <c r="BD142" s="11"/>
      <c r="BE142" s="11"/>
      <c r="BF142" s="11"/>
      <c r="BG142" s="11"/>
      <c r="BH142" s="11"/>
      <c r="BI142" s="11"/>
      <c r="BJ142" s="11"/>
      <c r="BK142" s="11"/>
      <c r="BL142" s="11"/>
      <c r="BM142" s="11"/>
      <c r="BN142" s="11"/>
      <c r="BO142" s="11"/>
      <c r="BP142" s="11"/>
      <c r="BQ142" s="11"/>
      <c r="BR142" s="11"/>
      <c r="BS142" s="11"/>
      <c r="BT142" s="11"/>
      <c r="BU142" s="11"/>
      <c r="BV142" s="11"/>
      <c r="BW142" s="56"/>
    </row>
    <row r="143" spans="1:75" ht="14.5" x14ac:dyDescent="0.35">
      <c r="A143" s="54">
        <v>31000</v>
      </c>
      <c r="B143" s="8" t="s">
        <v>422</v>
      </c>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49"/>
      <c r="AJ143" s="49"/>
      <c r="AK143" s="11"/>
      <c r="AL143" s="11"/>
      <c r="AM143" s="11"/>
      <c r="AN143" s="11"/>
      <c r="AO143" s="11"/>
      <c r="AP143" s="11"/>
      <c r="AQ143" s="11"/>
      <c r="AR143" s="11"/>
      <c r="AS143" s="11"/>
      <c r="AT143" s="11"/>
      <c r="AU143" s="11"/>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11"/>
      <c r="BS143" s="11"/>
      <c r="BT143" s="11"/>
      <c r="BU143" s="11"/>
      <c r="BV143" s="11"/>
      <c r="BW143" s="56"/>
    </row>
    <row r="144" spans="1:75" ht="159.5" x14ac:dyDescent="0.35">
      <c r="A144" s="54" t="s">
        <v>252</v>
      </c>
      <c r="B144" s="56" t="s">
        <v>93</v>
      </c>
      <c r="C144" s="11" t="s">
        <v>1</v>
      </c>
      <c r="D144" s="11" t="s">
        <v>77</v>
      </c>
      <c r="E144" s="63" t="s">
        <v>350</v>
      </c>
      <c r="F144" s="64">
        <f t="shared" ref="F144:F146" si="916">IF(E144="ano",F$7,F$8)</f>
        <v>0</v>
      </c>
      <c r="G144" s="63" t="s">
        <v>350</v>
      </c>
      <c r="H144" s="64">
        <f t="shared" ref="H144:H146" si="917">IF(G144="ano",H$7,H$8)</f>
        <v>0</v>
      </c>
      <c r="I144" s="63" t="s">
        <v>350</v>
      </c>
      <c r="J144" s="64">
        <f t="shared" ref="J144:J146" si="918">IF(I144="ano",J$7,J$8)</f>
        <v>0</v>
      </c>
      <c r="K144" s="63" t="s">
        <v>350</v>
      </c>
      <c r="L144" s="64">
        <f t="shared" ref="L144:L146" si="919">VLOOKUP(K144,$K$6:$L$9,2,FALSE)</f>
        <v>0</v>
      </c>
      <c r="M144" s="63" t="s">
        <v>350</v>
      </c>
      <c r="N144" s="64">
        <f t="shared" ref="N144:N146" si="920">VLOOKUP(M144,$M$6:$N$9,2,FALSE)</f>
        <v>0</v>
      </c>
      <c r="O144" s="63" t="s">
        <v>350</v>
      </c>
      <c r="P144" s="64">
        <f t="shared" ref="P144:P146" si="921">VLOOKUP(O144,$O$6:$P$9,2,FALSE)</f>
        <v>0</v>
      </c>
      <c r="Q144" s="63" t="s">
        <v>350</v>
      </c>
      <c r="R144" s="64">
        <f t="shared" ref="R144:R146" si="922">IF(Q144="ano",R$7,R$8)</f>
        <v>0</v>
      </c>
      <c r="S144" s="63" t="s">
        <v>350</v>
      </c>
      <c r="T144" s="64">
        <f t="shared" ref="T144:T146" si="923">IF(S144="ano",T$7,T$8)</f>
        <v>0</v>
      </c>
      <c r="U144" s="63" t="s">
        <v>350</v>
      </c>
      <c r="V144" s="64">
        <f t="shared" ref="V144:V146" si="924">IF(U144="ano",V$7,V$8)</f>
        <v>0</v>
      </c>
      <c r="W144" s="63" t="s">
        <v>350</v>
      </c>
      <c r="X144" s="64">
        <f t="shared" ref="X144:X146" si="925">IF(W144="ano",X$7,X$8)</f>
        <v>0</v>
      </c>
      <c r="Y144" s="63" t="s">
        <v>380</v>
      </c>
      <c r="Z144" s="64">
        <f t="shared" ref="Z144:Z146" si="926">VLOOKUP(Y144,$Y$10:$Z$15,2,FALSE)</f>
        <v>10</v>
      </c>
      <c r="AA144" s="63" t="s">
        <v>350</v>
      </c>
      <c r="AB144" s="64">
        <f t="shared" ref="AB144:AB146" si="927">IF(AA144="ano",AB$7,AB$8)</f>
        <v>0</v>
      </c>
      <c r="AC144" s="65" t="s">
        <v>359</v>
      </c>
      <c r="AD144" s="66">
        <f t="shared" ref="AD144:AD146" si="928">VLOOKUP(AC144,$AC$10:$AD$15,2,FALSE)</f>
        <v>30</v>
      </c>
      <c r="AE144" s="65" t="s">
        <v>350</v>
      </c>
      <c r="AF144" s="66">
        <f t="shared" ref="AF144:AF146" si="929">IF(AE144="ano",AF$7,AF$8)</f>
        <v>0</v>
      </c>
      <c r="AG144" s="65" t="s">
        <v>528</v>
      </c>
      <c r="AH144" s="66">
        <f t="shared" ref="AH144:AH146" si="930">VLOOKUP(AG144,$AG$10:$AH$13,2,FALSE)</f>
        <v>0</v>
      </c>
      <c r="AI144" s="67" t="s">
        <v>355</v>
      </c>
      <c r="AJ144" s="68">
        <f t="shared" ref="AJ144:AJ146" si="931">VLOOKUP(AI144,$AI$10:$AJ$14,2,FALSE)</f>
        <v>10</v>
      </c>
      <c r="AK144" s="67" t="s">
        <v>355</v>
      </c>
      <c r="AL144" s="68">
        <f t="shared" ref="AL144:AL146" si="932">VLOOKUP(AK144,$AK$10:$AL$14,2,FALSE)</f>
        <v>10</v>
      </c>
      <c r="AM144" s="67" t="s">
        <v>362</v>
      </c>
      <c r="AN144" s="68">
        <f t="shared" ref="AN144:AN146" si="933">VLOOKUP(AM144,$AM$10:$AN$14,2,FALSE)</f>
        <v>30</v>
      </c>
      <c r="AO144" s="67" t="s">
        <v>363</v>
      </c>
      <c r="AP144" s="68">
        <f t="shared" ref="AP144:AP146" si="934">IF(AO144="pozitivní",AP$7,AP$8)</f>
        <v>10</v>
      </c>
      <c r="AQ144" s="67" t="s">
        <v>355</v>
      </c>
      <c r="AR144" s="68">
        <f t="shared" ref="AR144:AR146" si="935">VLOOKUP(AQ144,$AQ$10:$AR$13,2,FALSE)</f>
        <v>15</v>
      </c>
      <c r="AS144" s="67" t="s">
        <v>367</v>
      </c>
      <c r="AT144" s="68">
        <f t="shared" ref="AT144:AT146" si="936">VLOOKUP(AS144,$AS$10:$AT$13,2,FALSE)</f>
        <v>-5</v>
      </c>
      <c r="AU144" s="67" t="s">
        <v>368</v>
      </c>
      <c r="AV144" s="68">
        <f t="shared" ref="AV144:AV146" si="937">VLOOKUP(AU144,$AU$10:$AV$13,2,FALSE)</f>
        <v>0</v>
      </c>
      <c r="AW144" s="69" t="s">
        <v>527</v>
      </c>
      <c r="AX144" s="70">
        <f t="shared" ref="AX144:AX146" si="938">VLOOKUP(AW144,$AW$10:$AX$16,2,FALSE)</f>
        <v>0</v>
      </c>
      <c r="AY144" s="69" t="s">
        <v>370</v>
      </c>
      <c r="AZ144" s="70">
        <f t="shared" ref="AZ144:AZ146" si="939">VLOOKUP(AY144,$AY$10:$AZ$16,2,FALSE)</f>
        <v>15</v>
      </c>
      <c r="BA144" s="71" t="s">
        <v>349</v>
      </c>
      <c r="BB144" s="72">
        <f t="shared" ref="BB144:BB146" si="940">IF(BA144="ano",BB$7,BB$8)</f>
        <v>20</v>
      </c>
      <c r="BC144" s="71" t="s">
        <v>382</v>
      </c>
      <c r="BD144" s="72">
        <f t="shared" ref="BD144:BD146" si="941">VLOOKUP(BC144,$BC$10:$BD$13,2,FALSE)</f>
        <v>0</v>
      </c>
      <c r="BE144" s="73" t="s">
        <v>350</v>
      </c>
      <c r="BF144" s="74">
        <f t="shared" ref="BF144:BF146" si="942">IF(BE144="ano",BF$7,BF$8)</f>
        <v>0</v>
      </c>
      <c r="BG144" s="73" t="s">
        <v>349</v>
      </c>
      <c r="BH144" s="74">
        <f t="shared" ref="BH144:BH146" si="943">IF(BG144="ano",BH$7,BH$8)</f>
        <v>15</v>
      </c>
      <c r="BI144" s="44" t="s">
        <v>351</v>
      </c>
      <c r="BJ144" s="44">
        <f t="shared" ref="BJ144:BJ146" si="944">IF(BI144="ano",BJ$7,BJ$8)</f>
        <v>0</v>
      </c>
      <c r="BK144" s="75" t="s">
        <v>364</v>
      </c>
      <c r="BL144" s="44">
        <f t="shared" ref="BL144:BL146" si="945">VLOOKUP(BK144,$BK$10:$BL$13,2,FALSE)</f>
        <v>0</v>
      </c>
      <c r="BM144" s="75" t="s">
        <v>542</v>
      </c>
      <c r="BN144" s="44">
        <f t="shared" ref="BN144:BN146" si="946">VLOOKUP(BM144,$BM$10:$BN$13,2,FALSE)</f>
        <v>5</v>
      </c>
      <c r="BO144" s="44" t="s">
        <v>351</v>
      </c>
      <c r="BP144" s="44">
        <f t="shared" ref="BP144:BP146" si="947">IF(BO144="ano",BP$7,BP$8)</f>
        <v>0</v>
      </c>
      <c r="BQ144" s="44" t="s">
        <v>351</v>
      </c>
      <c r="BR144" s="44">
        <f t="shared" ref="BR144:BR146" si="948">IF(BQ144="ano",BR$7,BR$8)</f>
        <v>0</v>
      </c>
      <c r="BS144" s="45" t="s">
        <v>349</v>
      </c>
      <c r="BT144" s="45">
        <f t="shared" ref="BT144:BT146" si="949">IF(BS144="ano",BT$7,BT$8)</f>
        <v>20</v>
      </c>
      <c r="BU144" s="45" t="s">
        <v>350</v>
      </c>
      <c r="BV144" s="45">
        <f t="shared" ref="BV144:BV146" si="950">IF(BU144="ano",BV$7,BV$8)</f>
        <v>0</v>
      </c>
      <c r="BW144" s="56">
        <f>F144+H144+J144+L144+N144+P144+R144+T144+V144+X144+Z144+AB144+AD144+AF144+AH144+AJ144+AL144+AN144+AP144+AR144+AT144+AV144+AX144+AZ144+BB144+BD144+BF144+BH144+BJ144+BL144+BN144+BP144+BR144+BT144+BV144</f>
        <v>185</v>
      </c>
    </row>
    <row r="145" spans="1:75" ht="87" x14ac:dyDescent="0.35">
      <c r="A145" s="54" t="s">
        <v>253</v>
      </c>
      <c r="B145" s="80" t="s">
        <v>71</v>
      </c>
      <c r="C145" s="11" t="s">
        <v>0</v>
      </c>
      <c r="D145" s="11" t="s">
        <v>77</v>
      </c>
      <c r="E145" s="63" t="s">
        <v>350</v>
      </c>
      <c r="F145" s="64">
        <f t="shared" si="916"/>
        <v>0</v>
      </c>
      <c r="G145" s="63" t="s">
        <v>350</v>
      </c>
      <c r="H145" s="64">
        <f t="shared" si="917"/>
        <v>0</v>
      </c>
      <c r="I145" s="63" t="s">
        <v>350</v>
      </c>
      <c r="J145" s="64">
        <f t="shared" si="918"/>
        <v>0</v>
      </c>
      <c r="K145" s="63" t="s">
        <v>350</v>
      </c>
      <c r="L145" s="64">
        <f t="shared" si="919"/>
        <v>0</v>
      </c>
      <c r="M145" s="63" t="s">
        <v>350</v>
      </c>
      <c r="N145" s="64">
        <f t="shared" si="920"/>
        <v>0</v>
      </c>
      <c r="O145" s="63" t="s">
        <v>350</v>
      </c>
      <c r="P145" s="64">
        <f t="shared" si="921"/>
        <v>0</v>
      </c>
      <c r="Q145" s="63" t="s">
        <v>350</v>
      </c>
      <c r="R145" s="64">
        <f t="shared" si="922"/>
        <v>0</v>
      </c>
      <c r="S145" s="63" t="s">
        <v>350</v>
      </c>
      <c r="T145" s="64">
        <f t="shared" si="923"/>
        <v>0</v>
      </c>
      <c r="U145" s="63" t="s">
        <v>350</v>
      </c>
      <c r="V145" s="64">
        <f t="shared" si="924"/>
        <v>0</v>
      </c>
      <c r="W145" s="63" t="s">
        <v>350</v>
      </c>
      <c r="X145" s="64">
        <f t="shared" si="925"/>
        <v>0</v>
      </c>
      <c r="Y145" s="63" t="s">
        <v>378</v>
      </c>
      <c r="Z145" s="64">
        <f t="shared" si="926"/>
        <v>15</v>
      </c>
      <c r="AA145" s="63" t="s">
        <v>350</v>
      </c>
      <c r="AB145" s="64">
        <f t="shared" si="927"/>
        <v>0</v>
      </c>
      <c r="AC145" s="65" t="s">
        <v>361</v>
      </c>
      <c r="AD145" s="66">
        <f t="shared" si="928"/>
        <v>0</v>
      </c>
      <c r="AE145" s="65" t="s">
        <v>350</v>
      </c>
      <c r="AF145" s="66">
        <f t="shared" si="929"/>
        <v>0</v>
      </c>
      <c r="AG145" s="65" t="s">
        <v>528</v>
      </c>
      <c r="AH145" s="66">
        <f t="shared" si="930"/>
        <v>0</v>
      </c>
      <c r="AI145" s="67" t="s">
        <v>356</v>
      </c>
      <c r="AJ145" s="68">
        <f t="shared" si="931"/>
        <v>5</v>
      </c>
      <c r="AK145" s="67" t="s">
        <v>356</v>
      </c>
      <c r="AL145" s="68">
        <f t="shared" si="932"/>
        <v>5</v>
      </c>
      <c r="AM145" s="67" t="s">
        <v>356</v>
      </c>
      <c r="AN145" s="68">
        <f t="shared" si="933"/>
        <v>15</v>
      </c>
      <c r="AO145" s="67" t="s">
        <v>363</v>
      </c>
      <c r="AP145" s="68">
        <f t="shared" si="934"/>
        <v>10</v>
      </c>
      <c r="AQ145" s="67" t="s">
        <v>356</v>
      </c>
      <c r="AR145" s="68">
        <f t="shared" si="935"/>
        <v>10</v>
      </c>
      <c r="AS145" s="67" t="s">
        <v>367</v>
      </c>
      <c r="AT145" s="68">
        <f t="shared" si="936"/>
        <v>-5</v>
      </c>
      <c r="AU145" s="67" t="s">
        <v>364</v>
      </c>
      <c r="AV145" s="68">
        <f t="shared" si="937"/>
        <v>5</v>
      </c>
      <c r="AW145" s="69" t="s">
        <v>527</v>
      </c>
      <c r="AX145" s="70">
        <f t="shared" si="938"/>
        <v>0</v>
      </c>
      <c r="AY145" s="69" t="s">
        <v>373</v>
      </c>
      <c r="AZ145" s="70">
        <f t="shared" si="939"/>
        <v>0</v>
      </c>
      <c r="BA145" s="71" t="s">
        <v>349</v>
      </c>
      <c r="BB145" s="72">
        <f t="shared" si="940"/>
        <v>20</v>
      </c>
      <c r="BC145" s="71" t="s">
        <v>382</v>
      </c>
      <c r="BD145" s="72">
        <f t="shared" si="941"/>
        <v>0</v>
      </c>
      <c r="BE145" s="73" t="s">
        <v>349</v>
      </c>
      <c r="BF145" s="74">
        <f t="shared" si="942"/>
        <v>25</v>
      </c>
      <c r="BG145" s="73" t="s">
        <v>350</v>
      </c>
      <c r="BH145" s="74">
        <f t="shared" si="943"/>
        <v>0</v>
      </c>
      <c r="BI145" s="44" t="s">
        <v>351</v>
      </c>
      <c r="BJ145" s="44">
        <f t="shared" si="944"/>
        <v>0</v>
      </c>
      <c r="BK145" s="75" t="s">
        <v>542</v>
      </c>
      <c r="BL145" s="44">
        <f t="shared" si="945"/>
        <v>5</v>
      </c>
      <c r="BM145" s="75" t="s">
        <v>542</v>
      </c>
      <c r="BN145" s="44">
        <f t="shared" si="946"/>
        <v>5</v>
      </c>
      <c r="BO145" s="44" t="s">
        <v>351</v>
      </c>
      <c r="BP145" s="44">
        <f t="shared" si="947"/>
        <v>0</v>
      </c>
      <c r="BQ145" s="44" t="s">
        <v>351</v>
      </c>
      <c r="BR145" s="44">
        <f t="shared" si="948"/>
        <v>0</v>
      </c>
      <c r="BS145" s="45" t="s">
        <v>350</v>
      </c>
      <c r="BT145" s="45">
        <f t="shared" si="949"/>
        <v>0</v>
      </c>
      <c r="BU145" s="45" t="s">
        <v>350</v>
      </c>
      <c r="BV145" s="45">
        <f t="shared" si="950"/>
        <v>0</v>
      </c>
      <c r="BW145" s="56">
        <f>F145+H145+J145+L145+N145+P145+R145+T145+V145+X145+Z145+AB145+AD145+AF145+AH145+AJ145+AL145+AN145+AP145+AR145+AT145+AV145+AX145+AZ145+BB145+BD145+BF145+BH145+BJ145+BL145+BN145+BP145+BR145+BT145+BV145</f>
        <v>115</v>
      </c>
    </row>
    <row r="146" spans="1:75" ht="87" x14ac:dyDescent="0.35">
      <c r="A146" s="54" t="s">
        <v>254</v>
      </c>
      <c r="B146" s="80" t="s">
        <v>92</v>
      </c>
      <c r="C146" s="11" t="s">
        <v>0</v>
      </c>
      <c r="D146" s="11" t="s">
        <v>77</v>
      </c>
      <c r="E146" s="63" t="s">
        <v>350</v>
      </c>
      <c r="F146" s="64">
        <f t="shared" si="916"/>
        <v>0</v>
      </c>
      <c r="G146" s="63" t="s">
        <v>350</v>
      </c>
      <c r="H146" s="64">
        <f t="shared" si="917"/>
        <v>0</v>
      </c>
      <c r="I146" s="63" t="s">
        <v>350</v>
      </c>
      <c r="J146" s="64">
        <f t="shared" si="918"/>
        <v>0</v>
      </c>
      <c r="K146" s="63" t="s">
        <v>350</v>
      </c>
      <c r="L146" s="64">
        <f t="shared" si="919"/>
        <v>0</v>
      </c>
      <c r="M146" s="63" t="s">
        <v>350</v>
      </c>
      <c r="N146" s="64">
        <f t="shared" si="920"/>
        <v>0</v>
      </c>
      <c r="O146" s="63" t="s">
        <v>350</v>
      </c>
      <c r="P146" s="64">
        <f t="shared" si="921"/>
        <v>0</v>
      </c>
      <c r="Q146" s="63" t="s">
        <v>350</v>
      </c>
      <c r="R146" s="64">
        <f t="shared" si="922"/>
        <v>0</v>
      </c>
      <c r="S146" s="63" t="s">
        <v>350</v>
      </c>
      <c r="T146" s="64">
        <f t="shared" si="923"/>
        <v>0</v>
      </c>
      <c r="U146" s="63" t="s">
        <v>350</v>
      </c>
      <c r="V146" s="64">
        <f t="shared" si="924"/>
        <v>0</v>
      </c>
      <c r="W146" s="63" t="s">
        <v>350</v>
      </c>
      <c r="X146" s="64">
        <f t="shared" si="925"/>
        <v>0</v>
      </c>
      <c r="Y146" s="63" t="s">
        <v>380</v>
      </c>
      <c r="Z146" s="64">
        <f t="shared" si="926"/>
        <v>10</v>
      </c>
      <c r="AA146" s="63" t="s">
        <v>350</v>
      </c>
      <c r="AB146" s="64">
        <f t="shared" si="927"/>
        <v>0</v>
      </c>
      <c r="AC146" s="65" t="s">
        <v>361</v>
      </c>
      <c r="AD146" s="66">
        <f t="shared" si="928"/>
        <v>0</v>
      </c>
      <c r="AE146" s="65" t="s">
        <v>350</v>
      </c>
      <c r="AF146" s="66">
        <f t="shared" si="929"/>
        <v>0</v>
      </c>
      <c r="AG146" s="65" t="s">
        <v>528</v>
      </c>
      <c r="AH146" s="66">
        <f t="shared" si="930"/>
        <v>0</v>
      </c>
      <c r="AI146" s="67" t="s">
        <v>357</v>
      </c>
      <c r="AJ146" s="68">
        <f t="shared" si="931"/>
        <v>0</v>
      </c>
      <c r="AK146" s="67" t="s">
        <v>357</v>
      </c>
      <c r="AL146" s="68">
        <f t="shared" si="932"/>
        <v>0</v>
      </c>
      <c r="AM146" s="67" t="s">
        <v>357</v>
      </c>
      <c r="AN146" s="68">
        <f t="shared" si="933"/>
        <v>0</v>
      </c>
      <c r="AO146" s="67" t="s">
        <v>364</v>
      </c>
      <c r="AP146" s="68">
        <f t="shared" si="934"/>
        <v>0</v>
      </c>
      <c r="AQ146" s="67" t="s">
        <v>356</v>
      </c>
      <c r="AR146" s="68">
        <f t="shared" si="935"/>
        <v>10</v>
      </c>
      <c r="AS146" s="67" t="s">
        <v>366</v>
      </c>
      <c r="AT146" s="68">
        <f t="shared" si="936"/>
        <v>0</v>
      </c>
      <c r="AU146" s="67" t="s">
        <v>364</v>
      </c>
      <c r="AV146" s="68">
        <f t="shared" si="937"/>
        <v>5</v>
      </c>
      <c r="AW146" s="69" t="s">
        <v>527</v>
      </c>
      <c r="AX146" s="70">
        <f t="shared" si="938"/>
        <v>0</v>
      </c>
      <c r="AY146" s="69" t="s">
        <v>372</v>
      </c>
      <c r="AZ146" s="70">
        <f t="shared" si="939"/>
        <v>5</v>
      </c>
      <c r="BA146" s="71" t="s">
        <v>350</v>
      </c>
      <c r="BB146" s="72">
        <f t="shared" si="940"/>
        <v>0</v>
      </c>
      <c r="BC146" s="71" t="s">
        <v>382</v>
      </c>
      <c r="BD146" s="72">
        <f t="shared" si="941"/>
        <v>0</v>
      </c>
      <c r="BE146" s="73" t="s">
        <v>349</v>
      </c>
      <c r="BF146" s="74">
        <f t="shared" si="942"/>
        <v>25</v>
      </c>
      <c r="BG146" s="73" t="s">
        <v>350</v>
      </c>
      <c r="BH146" s="74">
        <f t="shared" si="943"/>
        <v>0</v>
      </c>
      <c r="BI146" s="44" t="s">
        <v>351</v>
      </c>
      <c r="BJ146" s="44">
        <f t="shared" si="944"/>
        <v>0</v>
      </c>
      <c r="BK146" s="75" t="s">
        <v>542</v>
      </c>
      <c r="BL146" s="44">
        <f t="shared" si="945"/>
        <v>5</v>
      </c>
      <c r="BM146" s="75" t="s">
        <v>542</v>
      </c>
      <c r="BN146" s="44">
        <f t="shared" si="946"/>
        <v>5</v>
      </c>
      <c r="BO146" s="44" t="s">
        <v>351</v>
      </c>
      <c r="BP146" s="44">
        <f t="shared" si="947"/>
        <v>0</v>
      </c>
      <c r="BQ146" s="44" t="s">
        <v>351</v>
      </c>
      <c r="BR146" s="44">
        <f t="shared" si="948"/>
        <v>0</v>
      </c>
      <c r="BS146" s="45" t="s">
        <v>350</v>
      </c>
      <c r="BT146" s="45">
        <f t="shared" si="949"/>
        <v>0</v>
      </c>
      <c r="BU146" s="45" t="s">
        <v>350</v>
      </c>
      <c r="BV146" s="45">
        <f t="shared" si="950"/>
        <v>0</v>
      </c>
      <c r="BW146" s="56">
        <f>F146+H146+J146+L146+N146+P146+R146+T146+V146+X146+Z146+AB146+AD146+AF146+AH146+AJ146+AL146+AN146+AP146+AR146+AT146+AV146+AX146+AZ146+BB146+BD146+BF146+BH146+BJ146+BL146+BN146+BP146+BR146+BT146+BV146</f>
        <v>65</v>
      </c>
    </row>
    <row r="147" spans="1:75" ht="14.5" x14ac:dyDescent="0.35">
      <c r="A147" s="54">
        <v>32000</v>
      </c>
      <c r="B147" s="8" t="s">
        <v>423</v>
      </c>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49"/>
      <c r="AJ147" s="49"/>
      <c r="AK147" s="11"/>
      <c r="AL147" s="11"/>
      <c r="AM147" s="11"/>
      <c r="AN147" s="11"/>
      <c r="AO147" s="11"/>
      <c r="AP147" s="11"/>
      <c r="AQ147" s="11"/>
      <c r="AR147" s="11"/>
      <c r="AS147" s="11"/>
      <c r="AT147" s="11"/>
      <c r="AU147" s="11"/>
      <c r="AV147" s="11"/>
      <c r="AW147" s="11"/>
      <c r="AX147" s="11"/>
      <c r="AY147" s="11"/>
      <c r="AZ147" s="11"/>
      <c r="BA147" s="11"/>
      <c r="BB147" s="11"/>
      <c r="BC147" s="11"/>
      <c r="BD147" s="11"/>
      <c r="BE147" s="11"/>
      <c r="BF147" s="11"/>
      <c r="BG147" s="11"/>
      <c r="BH147" s="11"/>
      <c r="BI147" s="11"/>
      <c r="BJ147" s="11"/>
      <c r="BK147" s="11"/>
      <c r="BL147" s="11"/>
      <c r="BM147" s="11"/>
      <c r="BN147" s="11"/>
      <c r="BO147" s="11"/>
      <c r="BP147" s="11"/>
      <c r="BQ147" s="11"/>
      <c r="BR147" s="11"/>
      <c r="BS147" s="11"/>
      <c r="BT147" s="11"/>
      <c r="BU147" s="11"/>
      <c r="BV147" s="11"/>
      <c r="BW147" s="56"/>
    </row>
    <row r="148" spans="1:75" ht="145" x14ac:dyDescent="0.35">
      <c r="A148" s="54" t="s">
        <v>255</v>
      </c>
      <c r="B148" s="56" t="s">
        <v>94</v>
      </c>
      <c r="C148" s="11" t="s">
        <v>1</v>
      </c>
      <c r="D148" s="11" t="s">
        <v>77</v>
      </c>
      <c r="E148" s="63" t="s">
        <v>350</v>
      </c>
      <c r="F148" s="64">
        <f t="shared" ref="F148:F149" si="951">IF(E148="ano",F$7,F$8)</f>
        <v>0</v>
      </c>
      <c r="G148" s="63" t="s">
        <v>350</v>
      </c>
      <c r="H148" s="64">
        <f t="shared" ref="H148:H149" si="952">IF(G148="ano",H$7,H$8)</f>
        <v>0</v>
      </c>
      <c r="I148" s="63" t="s">
        <v>350</v>
      </c>
      <c r="J148" s="64">
        <f t="shared" ref="J148:J149" si="953">IF(I148="ano",J$7,J$8)</f>
        <v>0</v>
      </c>
      <c r="K148" s="63" t="s">
        <v>350</v>
      </c>
      <c r="L148" s="64">
        <f t="shared" ref="L148:L149" si="954">VLOOKUP(K148,$K$6:$L$9,2,FALSE)</f>
        <v>0</v>
      </c>
      <c r="M148" s="63" t="s">
        <v>350</v>
      </c>
      <c r="N148" s="64">
        <f t="shared" ref="N148:N149" si="955">VLOOKUP(M148,$M$6:$N$9,2,FALSE)</f>
        <v>0</v>
      </c>
      <c r="O148" s="63" t="s">
        <v>350</v>
      </c>
      <c r="P148" s="64">
        <f t="shared" ref="P148:P149" si="956">VLOOKUP(O148,$O$6:$P$9,2,FALSE)</f>
        <v>0</v>
      </c>
      <c r="Q148" s="63" t="s">
        <v>350</v>
      </c>
      <c r="R148" s="64">
        <f t="shared" ref="R148" si="957">IF(Q148="ano",R$7,R$8)</f>
        <v>0</v>
      </c>
      <c r="S148" s="63" t="s">
        <v>350</v>
      </c>
      <c r="T148" s="64">
        <f t="shared" ref="T148" si="958">IF(S148="ano",T$7,T$8)</f>
        <v>0</v>
      </c>
      <c r="U148" s="63" t="s">
        <v>350</v>
      </c>
      <c r="V148" s="64">
        <f t="shared" ref="V148" si="959">IF(U148="ano",V$7,V$8)</f>
        <v>0</v>
      </c>
      <c r="W148" s="63" t="s">
        <v>350</v>
      </c>
      <c r="X148" s="64">
        <f t="shared" ref="X148:X149" si="960">IF(W148="ano",X$7,X$8)</f>
        <v>0</v>
      </c>
      <c r="Y148" s="63" t="s">
        <v>381</v>
      </c>
      <c r="Z148" s="64">
        <f t="shared" ref="Z148:Z149" si="961">VLOOKUP(Y148,$Y$10:$Z$15,2,FALSE)</f>
        <v>5</v>
      </c>
      <c r="AA148" s="63" t="s">
        <v>350</v>
      </c>
      <c r="AB148" s="64">
        <f t="shared" ref="AB148:AB149" si="962">IF(AA148="ano",AB$7,AB$8)</f>
        <v>0</v>
      </c>
      <c r="AC148" s="65" t="s">
        <v>360</v>
      </c>
      <c r="AD148" s="66">
        <f t="shared" ref="AD148:AD149" si="963">VLOOKUP(AC148,$AC$10:$AD$15,2,FALSE)</f>
        <v>10</v>
      </c>
      <c r="AE148" s="65" t="s">
        <v>350</v>
      </c>
      <c r="AF148" s="66">
        <f t="shared" ref="AF148:AF149" si="964">IF(AE148="ano",AF$7,AF$8)</f>
        <v>0</v>
      </c>
      <c r="AG148" s="65" t="s">
        <v>528</v>
      </c>
      <c r="AH148" s="66">
        <f t="shared" ref="AH148:AH149" si="965">VLOOKUP(AG148,$AG$10:$AH$13,2,FALSE)</f>
        <v>0</v>
      </c>
      <c r="AI148" s="67" t="s">
        <v>356</v>
      </c>
      <c r="AJ148" s="68">
        <f t="shared" ref="AJ148" si="966">VLOOKUP(AI148,$AI$10:$AJ$14,2,FALSE)</f>
        <v>5</v>
      </c>
      <c r="AK148" s="67" t="s">
        <v>356</v>
      </c>
      <c r="AL148" s="68">
        <f t="shared" ref="AL148" si="967">VLOOKUP(AK148,$AK$10:$AL$14,2,FALSE)</f>
        <v>5</v>
      </c>
      <c r="AM148" s="67" t="s">
        <v>356</v>
      </c>
      <c r="AN148" s="68">
        <f t="shared" ref="AN148" si="968">VLOOKUP(AM148,$AM$10:$AN$14,2,FALSE)</f>
        <v>15</v>
      </c>
      <c r="AO148" s="67" t="s">
        <v>363</v>
      </c>
      <c r="AP148" s="68">
        <f t="shared" ref="AP148:AP149" si="969">IF(AO148="pozitivní",AP$7,AP$8)</f>
        <v>10</v>
      </c>
      <c r="AQ148" s="67" t="s">
        <v>357</v>
      </c>
      <c r="AR148" s="68">
        <f t="shared" ref="AR148:AR149" si="970">VLOOKUP(AQ148,$AQ$10:$AR$13,2,FALSE)</f>
        <v>0</v>
      </c>
      <c r="AS148" s="67" t="s">
        <v>366</v>
      </c>
      <c r="AT148" s="68">
        <f t="shared" ref="AT148:AT149" si="971">VLOOKUP(AS148,$AS$10:$AT$13,2,FALSE)</f>
        <v>0</v>
      </c>
      <c r="AU148" s="67" t="s">
        <v>364</v>
      </c>
      <c r="AV148" s="68">
        <f t="shared" ref="AV148:AV149" si="972">VLOOKUP(AU148,$AU$10:$AV$13,2,FALSE)</f>
        <v>5</v>
      </c>
      <c r="AW148" s="69" t="s">
        <v>527</v>
      </c>
      <c r="AX148" s="70">
        <f t="shared" ref="AX148:AX149" si="973">VLOOKUP(AW148,$AW$10:$AX$16,2,FALSE)</f>
        <v>0</v>
      </c>
      <c r="AY148" s="69" t="s">
        <v>370</v>
      </c>
      <c r="AZ148" s="70">
        <f t="shared" ref="AZ148:AZ149" si="974">VLOOKUP(AY148,$AY$10:$AZ$16,2,FALSE)</f>
        <v>15</v>
      </c>
      <c r="BA148" s="71" t="s">
        <v>350</v>
      </c>
      <c r="BB148" s="72">
        <f t="shared" ref="BB148:BB149" si="975">IF(BA148="ano",BB$7,BB$8)</f>
        <v>0</v>
      </c>
      <c r="BC148" s="71" t="s">
        <v>382</v>
      </c>
      <c r="BD148" s="72">
        <f t="shared" ref="BD148:BD149" si="976">VLOOKUP(BC148,$BC$10:$BD$13,2,FALSE)</f>
        <v>0</v>
      </c>
      <c r="BE148" s="73" t="s">
        <v>350</v>
      </c>
      <c r="BF148" s="74">
        <f t="shared" ref="BF148:BF149" si="977">IF(BE148="ano",BF$7,BF$8)</f>
        <v>0</v>
      </c>
      <c r="BG148" s="73" t="s">
        <v>349</v>
      </c>
      <c r="BH148" s="74">
        <f t="shared" ref="BH148:BH149" si="978">IF(BG148="ano",BH$7,BH$8)</f>
        <v>15</v>
      </c>
      <c r="BI148" s="44" t="s">
        <v>351</v>
      </c>
      <c r="BJ148" s="44">
        <f t="shared" ref="BJ148:BJ149" si="979">IF(BI148="ano",BJ$7,BJ$8)</f>
        <v>0</v>
      </c>
      <c r="BK148" s="75" t="s">
        <v>364</v>
      </c>
      <c r="BL148" s="44">
        <f t="shared" ref="BL148:BL149" si="980">VLOOKUP(BK148,$BK$10:$BL$13,2,FALSE)</f>
        <v>0</v>
      </c>
      <c r="BM148" s="75" t="s">
        <v>542</v>
      </c>
      <c r="BN148" s="44">
        <f t="shared" ref="BN148:BN149" si="981">VLOOKUP(BM148,$BM$10:$BN$13,2,FALSE)</f>
        <v>5</v>
      </c>
      <c r="BO148" s="44" t="s">
        <v>351</v>
      </c>
      <c r="BP148" s="44">
        <f t="shared" ref="BP148:BP149" si="982">IF(BO148="ano",BP$7,BP$8)</f>
        <v>0</v>
      </c>
      <c r="BQ148" s="44" t="s">
        <v>351</v>
      </c>
      <c r="BR148" s="44">
        <f t="shared" ref="BR148:BR149" si="983">IF(BQ148="ano",BR$7,BR$8)</f>
        <v>0</v>
      </c>
      <c r="BS148" s="45" t="s">
        <v>350</v>
      </c>
      <c r="BT148" s="45">
        <f t="shared" ref="BT148:BT149" si="984">IF(BS148="ano",BT$7,BT$8)</f>
        <v>0</v>
      </c>
      <c r="BU148" s="45" t="s">
        <v>350</v>
      </c>
      <c r="BV148" s="45">
        <f t="shared" ref="BV148:BV149" si="985">IF(BU148="ano",BV$7,BV$8)</f>
        <v>0</v>
      </c>
      <c r="BW148" s="56">
        <f>F148+H148+J148+L148+N148+P148+R148+T148+V148+X148+Z148+AB148+AD148+AF148+AH148+AJ148+AL148+AN148+AP148+AR148+AT148+AV148+AX148+AZ148+BB148+BD148+BF148+BH148+BJ148+BL148+BN148+BP148+BR148+BT148+BV148</f>
        <v>90</v>
      </c>
    </row>
    <row r="149" spans="1:75" ht="87" x14ac:dyDescent="0.35">
      <c r="A149" s="54" t="s">
        <v>424</v>
      </c>
      <c r="B149" s="55" t="s">
        <v>72</v>
      </c>
      <c r="C149" s="11" t="s">
        <v>0</v>
      </c>
      <c r="D149" s="11" t="s">
        <v>77</v>
      </c>
      <c r="E149" s="63" t="s">
        <v>350</v>
      </c>
      <c r="F149" s="64">
        <f t="shared" si="951"/>
        <v>0</v>
      </c>
      <c r="G149" s="63" t="s">
        <v>350</v>
      </c>
      <c r="H149" s="64">
        <f t="shared" si="952"/>
        <v>0</v>
      </c>
      <c r="I149" s="63" t="s">
        <v>350</v>
      </c>
      <c r="J149" s="64">
        <f t="shared" si="953"/>
        <v>0</v>
      </c>
      <c r="K149" s="63" t="s">
        <v>350</v>
      </c>
      <c r="L149" s="64">
        <f t="shared" si="954"/>
        <v>0</v>
      </c>
      <c r="M149" s="63" t="s">
        <v>350</v>
      </c>
      <c r="N149" s="64">
        <f t="shared" si="955"/>
        <v>0</v>
      </c>
      <c r="O149" s="63" t="s">
        <v>350</v>
      </c>
      <c r="P149" s="64">
        <f t="shared" si="956"/>
        <v>0</v>
      </c>
      <c r="Q149" s="63" t="s">
        <v>350</v>
      </c>
      <c r="R149" s="64">
        <f t="shared" ref="R149" si="986">IF(Q149="ano",R$7,R$8)</f>
        <v>0</v>
      </c>
      <c r="S149" s="63" t="s">
        <v>350</v>
      </c>
      <c r="T149" s="64">
        <f t="shared" ref="T149" si="987">IF(S149="ano",T$7,T$8)</f>
        <v>0</v>
      </c>
      <c r="U149" s="63" t="s">
        <v>350</v>
      </c>
      <c r="V149" s="64">
        <f t="shared" ref="V149" si="988">IF(U149="ano",V$7,V$8)</f>
        <v>0</v>
      </c>
      <c r="W149" s="63" t="s">
        <v>350</v>
      </c>
      <c r="X149" s="64">
        <f t="shared" si="960"/>
        <v>0</v>
      </c>
      <c r="Y149" s="63" t="s">
        <v>380</v>
      </c>
      <c r="Z149" s="64">
        <f t="shared" si="961"/>
        <v>10</v>
      </c>
      <c r="AA149" s="63" t="s">
        <v>350</v>
      </c>
      <c r="AB149" s="64">
        <f t="shared" si="962"/>
        <v>0</v>
      </c>
      <c r="AC149" s="65" t="s">
        <v>361</v>
      </c>
      <c r="AD149" s="66">
        <f t="shared" si="963"/>
        <v>0</v>
      </c>
      <c r="AE149" s="65" t="s">
        <v>350</v>
      </c>
      <c r="AF149" s="66">
        <f t="shared" si="964"/>
        <v>0</v>
      </c>
      <c r="AG149" s="65" t="s">
        <v>528</v>
      </c>
      <c r="AH149" s="66">
        <f t="shared" si="965"/>
        <v>0</v>
      </c>
      <c r="AI149" s="67" t="s">
        <v>356</v>
      </c>
      <c r="AJ149" s="68">
        <f t="shared" ref="AJ149" si="989">VLOOKUP(AI149,$AI$10:$AJ$14,2,FALSE)</f>
        <v>5</v>
      </c>
      <c r="AK149" s="67" t="s">
        <v>356</v>
      </c>
      <c r="AL149" s="68">
        <f t="shared" ref="AL149" si="990">VLOOKUP(AK149,$AK$10:$AL$14,2,FALSE)</f>
        <v>5</v>
      </c>
      <c r="AM149" s="67" t="s">
        <v>356</v>
      </c>
      <c r="AN149" s="68">
        <f t="shared" ref="AN149" si="991">VLOOKUP(AM149,$AM$10:$AN$14,2,FALSE)</f>
        <v>15</v>
      </c>
      <c r="AO149" s="67" t="s">
        <v>363</v>
      </c>
      <c r="AP149" s="68">
        <f t="shared" si="969"/>
        <v>10</v>
      </c>
      <c r="AQ149" s="67" t="s">
        <v>356</v>
      </c>
      <c r="AR149" s="68">
        <f t="shared" si="970"/>
        <v>10</v>
      </c>
      <c r="AS149" s="67" t="s">
        <v>367</v>
      </c>
      <c r="AT149" s="68">
        <f t="shared" si="971"/>
        <v>-5</v>
      </c>
      <c r="AU149" s="67" t="s">
        <v>368</v>
      </c>
      <c r="AV149" s="68">
        <f t="shared" si="972"/>
        <v>0</v>
      </c>
      <c r="AW149" s="69" t="s">
        <v>527</v>
      </c>
      <c r="AX149" s="70">
        <f t="shared" si="973"/>
        <v>0</v>
      </c>
      <c r="AY149" s="69" t="s">
        <v>372</v>
      </c>
      <c r="AZ149" s="70">
        <f t="shared" si="974"/>
        <v>5</v>
      </c>
      <c r="BA149" s="71" t="s">
        <v>349</v>
      </c>
      <c r="BB149" s="72">
        <f t="shared" si="975"/>
        <v>20</v>
      </c>
      <c r="BC149" s="71" t="s">
        <v>382</v>
      </c>
      <c r="BD149" s="72">
        <f t="shared" si="976"/>
        <v>0</v>
      </c>
      <c r="BE149" s="73" t="s">
        <v>350</v>
      </c>
      <c r="BF149" s="74">
        <f t="shared" si="977"/>
        <v>0</v>
      </c>
      <c r="BG149" s="73" t="s">
        <v>350</v>
      </c>
      <c r="BH149" s="74">
        <f t="shared" si="978"/>
        <v>0</v>
      </c>
      <c r="BI149" s="44" t="s">
        <v>351</v>
      </c>
      <c r="BJ149" s="44">
        <f t="shared" si="979"/>
        <v>0</v>
      </c>
      <c r="BK149" s="75" t="s">
        <v>542</v>
      </c>
      <c r="BL149" s="44">
        <f t="shared" si="980"/>
        <v>5</v>
      </c>
      <c r="BM149" s="75" t="s">
        <v>542</v>
      </c>
      <c r="BN149" s="44">
        <f t="shared" si="981"/>
        <v>5</v>
      </c>
      <c r="BO149" s="44" t="s">
        <v>351</v>
      </c>
      <c r="BP149" s="44">
        <f t="shared" si="982"/>
        <v>0</v>
      </c>
      <c r="BQ149" s="44" t="s">
        <v>351</v>
      </c>
      <c r="BR149" s="44">
        <f t="shared" si="983"/>
        <v>0</v>
      </c>
      <c r="BS149" s="45" t="s">
        <v>350</v>
      </c>
      <c r="BT149" s="45">
        <f t="shared" si="984"/>
        <v>0</v>
      </c>
      <c r="BU149" s="45" t="s">
        <v>350</v>
      </c>
      <c r="BV149" s="45">
        <f t="shared" si="985"/>
        <v>0</v>
      </c>
      <c r="BW149" s="56">
        <f>F149+H149+J149+L149+N149+P149+R149+T149+V149+X149+Z149+AB149+AD149+AF149+AH149+AJ149+AL149+AN149+AP149+AR149+AT149+AV149+AX149+AZ149+BB149+BD149+BF149+BH149+BJ149+BL149+BN149+BP149+BR149+BT149+BV149</f>
        <v>85</v>
      </c>
    </row>
    <row r="150" spans="1:75" ht="14.5" x14ac:dyDescent="0.35">
      <c r="A150" s="54">
        <v>33000</v>
      </c>
      <c r="B150" s="8" t="s">
        <v>425</v>
      </c>
      <c r="C150" s="11"/>
      <c r="D150" s="11"/>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77"/>
      <c r="AJ150" s="77"/>
      <c r="AK150" s="56"/>
      <c r="AL150" s="56"/>
      <c r="AM150" s="56"/>
      <c r="AN150" s="56"/>
      <c r="AO150" s="56"/>
      <c r="AP150" s="56"/>
      <c r="AQ150" s="56"/>
      <c r="AR150" s="56"/>
      <c r="AS150" s="56"/>
      <c r="AT150" s="56"/>
      <c r="AU150" s="56"/>
      <c r="AV150" s="56"/>
      <c r="AW150" s="56"/>
      <c r="AX150" s="56"/>
      <c r="AY150" s="56"/>
      <c r="AZ150" s="56"/>
      <c r="BA150" s="56"/>
      <c r="BB150" s="56"/>
      <c r="BC150" s="56"/>
      <c r="BD150" s="56"/>
      <c r="BE150" s="56"/>
      <c r="BF150" s="56"/>
      <c r="BG150" s="56"/>
      <c r="BH150" s="56"/>
      <c r="BI150" s="56"/>
      <c r="BJ150" s="56"/>
      <c r="BK150" s="56"/>
      <c r="BL150" s="56"/>
      <c r="BM150" s="56"/>
      <c r="BN150" s="56"/>
      <c r="BO150" s="56"/>
      <c r="BP150" s="56"/>
      <c r="BQ150" s="56"/>
      <c r="BR150" s="56"/>
      <c r="BS150" s="56"/>
      <c r="BT150" s="56"/>
      <c r="BU150" s="56"/>
      <c r="BV150" s="56"/>
      <c r="BW150" s="56"/>
    </row>
    <row r="151" spans="1:75" ht="58" x14ac:dyDescent="0.35">
      <c r="A151" s="54" t="s">
        <v>256</v>
      </c>
      <c r="B151" s="56" t="s">
        <v>73</v>
      </c>
      <c r="C151" s="11" t="s">
        <v>0</v>
      </c>
      <c r="D151" s="11" t="s">
        <v>77</v>
      </c>
      <c r="E151" s="63" t="s">
        <v>350</v>
      </c>
      <c r="F151" s="64">
        <f>IF(E151="ano",F$7,F$8)</f>
        <v>0</v>
      </c>
      <c r="G151" s="63" t="s">
        <v>350</v>
      </c>
      <c r="H151" s="64">
        <f>IF(G151="ano",H$7,H$8)</f>
        <v>0</v>
      </c>
      <c r="I151" s="63" t="s">
        <v>350</v>
      </c>
      <c r="J151" s="64">
        <f>IF(I151="ano",J$7,J$8)</f>
        <v>0</v>
      </c>
      <c r="K151" s="63" t="s">
        <v>350</v>
      </c>
      <c r="L151" s="64">
        <f>VLOOKUP(K151,$K$6:$L$9,2,FALSE)</f>
        <v>0</v>
      </c>
      <c r="M151" s="63" t="s">
        <v>350</v>
      </c>
      <c r="N151" s="64">
        <f>VLOOKUP(M151,$M$6:$N$9,2,FALSE)</f>
        <v>0</v>
      </c>
      <c r="O151" s="63" t="s">
        <v>350</v>
      </c>
      <c r="P151" s="64">
        <f>VLOOKUP(O151,$O$6:$P$9,2,FALSE)</f>
        <v>0</v>
      </c>
      <c r="Q151" s="63" t="s">
        <v>350</v>
      </c>
      <c r="R151" s="64">
        <f>IF(Q151="ano",R$7,R$8)</f>
        <v>0</v>
      </c>
      <c r="S151" s="63" t="s">
        <v>350</v>
      </c>
      <c r="T151" s="64">
        <f>IF(S151="ano",T$7,T$8)</f>
        <v>0</v>
      </c>
      <c r="U151" s="63" t="s">
        <v>350</v>
      </c>
      <c r="V151" s="64">
        <f>IF(U151="ano",V$7,V$8)</f>
        <v>0</v>
      </c>
      <c r="W151" s="63" t="s">
        <v>350</v>
      </c>
      <c r="X151" s="64">
        <f>IF(W151="ano",X$7,X$8)</f>
        <v>0</v>
      </c>
      <c r="Y151" s="63" t="s">
        <v>378</v>
      </c>
      <c r="Z151" s="64">
        <f>VLOOKUP(Y151,$Y$10:$Z$15,2,FALSE)</f>
        <v>15</v>
      </c>
      <c r="AA151" s="63" t="s">
        <v>350</v>
      </c>
      <c r="AB151" s="64">
        <f>IF(AA151="ano",AB$7,AB$8)</f>
        <v>0</v>
      </c>
      <c r="AC151" s="65" t="s">
        <v>526</v>
      </c>
      <c r="AD151" s="66">
        <f>VLOOKUP(AC151,$AC$10:$AD$15,2,FALSE)</f>
        <v>0</v>
      </c>
      <c r="AE151" s="65" t="s">
        <v>350</v>
      </c>
      <c r="AF151" s="66">
        <f>IF(AE151="ano",AF$7,AF$8)</f>
        <v>0</v>
      </c>
      <c r="AG151" s="65" t="s">
        <v>528</v>
      </c>
      <c r="AH151" s="66">
        <f>VLOOKUP(AG151,$AG$10:$AH$13,2,FALSE)</f>
        <v>0</v>
      </c>
      <c r="AI151" s="67" t="s">
        <v>357</v>
      </c>
      <c r="AJ151" s="68">
        <f>VLOOKUP(AI151,$AI$10:$AJ$14,2,FALSE)</f>
        <v>0</v>
      </c>
      <c r="AK151" s="67" t="s">
        <v>357</v>
      </c>
      <c r="AL151" s="68">
        <f>VLOOKUP(AK151,$AK$10:$AL$14,2,FALSE)</f>
        <v>0</v>
      </c>
      <c r="AM151" s="67" t="s">
        <v>357</v>
      </c>
      <c r="AN151" s="68">
        <f>VLOOKUP(AM151,$AM$10:$AN$14,2,FALSE)</f>
        <v>0</v>
      </c>
      <c r="AO151" s="67" t="s">
        <v>364</v>
      </c>
      <c r="AP151" s="68">
        <f>IF(AO151="pozitivní",AP$7,AP$8)</f>
        <v>0</v>
      </c>
      <c r="AQ151" s="67" t="s">
        <v>357</v>
      </c>
      <c r="AR151" s="68">
        <f>VLOOKUP(AQ151,$AQ$10:$AR$13,2,FALSE)</f>
        <v>0</v>
      </c>
      <c r="AS151" s="67" t="s">
        <v>366</v>
      </c>
      <c r="AT151" s="68">
        <f>VLOOKUP(AS151,$AS$10:$AT$13,2,FALSE)</f>
        <v>0</v>
      </c>
      <c r="AU151" s="67" t="s">
        <v>364</v>
      </c>
      <c r="AV151" s="68">
        <f>VLOOKUP(AU151,$AU$10:$AV$13,2,FALSE)</f>
        <v>5</v>
      </c>
      <c r="AW151" s="69" t="s">
        <v>527</v>
      </c>
      <c r="AX151" s="70">
        <f>VLOOKUP(AW151,$AW$10:$AX$16,2,FALSE)</f>
        <v>0</v>
      </c>
      <c r="AY151" s="69" t="s">
        <v>372</v>
      </c>
      <c r="AZ151" s="70">
        <f>VLOOKUP(AY151,$AY$10:$AZ$16,2,FALSE)</f>
        <v>5</v>
      </c>
      <c r="BA151" s="71" t="s">
        <v>350</v>
      </c>
      <c r="BB151" s="72">
        <f>IF(BA151="ano",BB$7,BB$8)</f>
        <v>0</v>
      </c>
      <c r="BC151" s="71" t="s">
        <v>382</v>
      </c>
      <c r="BD151" s="72">
        <f>VLOOKUP(BC151,$BC$10:$BD$13,2,FALSE)</f>
        <v>0</v>
      </c>
      <c r="BE151" s="73" t="s">
        <v>350</v>
      </c>
      <c r="BF151" s="74">
        <f>IF(BE151="ano",BF$7,BF$8)</f>
        <v>0</v>
      </c>
      <c r="BG151" s="73" t="s">
        <v>349</v>
      </c>
      <c r="BH151" s="74">
        <f>IF(BG151="ano",BH$7,BH$8)</f>
        <v>15</v>
      </c>
      <c r="BI151" s="44" t="s">
        <v>351</v>
      </c>
      <c r="BJ151" s="44">
        <f>IF(BI151="ano",BJ$7,BJ$8)</f>
        <v>0</v>
      </c>
      <c r="BK151" s="75" t="s">
        <v>542</v>
      </c>
      <c r="BL151" s="44">
        <f>VLOOKUP(BK151,$BK$10:$BL$13,2,FALSE)</f>
        <v>5</v>
      </c>
      <c r="BM151" s="75" t="s">
        <v>542</v>
      </c>
      <c r="BN151" s="44">
        <f>VLOOKUP(BM151,$BM$10:$BN$13,2,FALSE)</f>
        <v>5</v>
      </c>
      <c r="BO151" s="44" t="s">
        <v>351</v>
      </c>
      <c r="BP151" s="44">
        <f>IF(BO151="ano",BP$7,BP$8)</f>
        <v>0</v>
      </c>
      <c r="BQ151" s="44" t="s">
        <v>351</v>
      </c>
      <c r="BR151" s="44">
        <f>IF(BQ151="ano",BR$7,BR$8)</f>
        <v>0</v>
      </c>
      <c r="BS151" s="45" t="s">
        <v>350</v>
      </c>
      <c r="BT151" s="45">
        <f>IF(BS151="ano",BT$7,BT$8)</f>
        <v>0</v>
      </c>
      <c r="BU151" s="45" t="s">
        <v>350</v>
      </c>
      <c r="BV151" s="45">
        <f>IF(BU151="ano",BV$7,BV$8)</f>
        <v>0</v>
      </c>
      <c r="BW151" s="56">
        <f>F151+H151+J151+L151+N151+P151+R151+T151+V151+X151+Z151+AB151+AD151+AF151+AH151+AJ151+AL151+AN151+AP151+AR151+AT151+AV151+AX151+AZ151+BB151+BD151+BF151+BH151+BJ151+BL151+BN151+BP151+BR151+BT151+BV151</f>
        <v>50</v>
      </c>
    </row>
    <row r="152" spans="1:75" ht="14.5" x14ac:dyDescent="0.35">
      <c r="A152" s="54">
        <v>34000</v>
      </c>
      <c r="B152" s="8" t="s">
        <v>426</v>
      </c>
      <c r="C152" s="11"/>
      <c r="D152" s="11"/>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77"/>
      <c r="AJ152" s="77"/>
      <c r="AK152" s="56"/>
      <c r="AL152" s="56"/>
      <c r="AM152" s="56"/>
      <c r="AN152" s="56"/>
      <c r="AO152" s="56"/>
      <c r="AP152" s="56"/>
      <c r="AQ152" s="56"/>
      <c r="AR152" s="56"/>
      <c r="AS152" s="56"/>
      <c r="AT152" s="56"/>
      <c r="AU152" s="56"/>
      <c r="AV152" s="56"/>
      <c r="AW152" s="56"/>
      <c r="AX152" s="56"/>
      <c r="AY152" s="56"/>
      <c r="AZ152" s="56"/>
      <c r="BA152" s="56"/>
      <c r="BB152" s="56"/>
      <c r="BC152" s="56"/>
      <c r="BD152" s="56"/>
      <c r="BE152" s="56"/>
      <c r="BF152" s="56"/>
      <c r="BG152" s="56"/>
      <c r="BH152" s="56"/>
      <c r="BI152" s="56"/>
      <c r="BJ152" s="56"/>
      <c r="BK152" s="56"/>
      <c r="BL152" s="56"/>
      <c r="BM152" s="56"/>
      <c r="BN152" s="56"/>
      <c r="BO152" s="56"/>
      <c r="BP152" s="56"/>
      <c r="BQ152" s="56"/>
      <c r="BR152" s="56"/>
      <c r="BS152" s="56"/>
      <c r="BT152" s="56"/>
      <c r="BU152" s="56"/>
      <c r="BV152" s="56"/>
      <c r="BW152" s="56"/>
    </row>
    <row r="153" spans="1:75" ht="87" x14ac:dyDescent="0.35">
      <c r="A153" s="54" t="s">
        <v>257</v>
      </c>
      <c r="B153" s="55" t="s">
        <v>96</v>
      </c>
      <c r="C153" s="11" t="s">
        <v>1</v>
      </c>
      <c r="D153" s="11" t="s">
        <v>77</v>
      </c>
      <c r="E153" s="63" t="s">
        <v>350</v>
      </c>
      <c r="F153" s="64">
        <f t="shared" ref="F153:F154" si="992">IF(E153="ano",F$7,F$8)</f>
        <v>0</v>
      </c>
      <c r="G153" s="63" t="s">
        <v>350</v>
      </c>
      <c r="H153" s="64">
        <f t="shared" ref="H153:H154" si="993">IF(G153="ano",H$7,H$8)</f>
        <v>0</v>
      </c>
      <c r="I153" s="63" t="s">
        <v>350</v>
      </c>
      <c r="J153" s="64">
        <f t="shared" ref="J153:J154" si="994">IF(I153="ano",J$7,J$8)</f>
        <v>0</v>
      </c>
      <c r="K153" s="63" t="s">
        <v>350</v>
      </c>
      <c r="L153" s="64">
        <f t="shared" ref="L153:L154" si="995">VLOOKUP(K153,$K$6:$L$9,2,FALSE)</f>
        <v>0</v>
      </c>
      <c r="M153" s="63" t="s">
        <v>350</v>
      </c>
      <c r="N153" s="64">
        <f t="shared" ref="N153:N154" si="996">VLOOKUP(M153,$M$6:$N$9,2,FALSE)</f>
        <v>0</v>
      </c>
      <c r="O153" s="63" t="s">
        <v>350</v>
      </c>
      <c r="P153" s="64">
        <f t="shared" ref="P153:P154" si="997">VLOOKUP(O153,$O$6:$P$9,2,FALSE)</f>
        <v>0</v>
      </c>
      <c r="Q153" s="63" t="s">
        <v>350</v>
      </c>
      <c r="R153" s="64">
        <f t="shared" ref="R153:R154" si="998">IF(Q153="ano",R$7,R$8)</f>
        <v>0</v>
      </c>
      <c r="S153" s="63" t="s">
        <v>350</v>
      </c>
      <c r="T153" s="64">
        <f t="shared" ref="T153:T154" si="999">IF(S153="ano",T$7,T$8)</f>
        <v>0</v>
      </c>
      <c r="U153" s="63" t="s">
        <v>350</v>
      </c>
      <c r="V153" s="64">
        <f t="shared" ref="V153:V154" si="1000">IF(U153="ano",V$7,V$8)</f>
        <v>0</v>
      </c>
      <c r="W153" s="63" t="s">
        <v>350</v>
      </c>
      <c r="X153" s="64">
        <f t="shared" ref="X153:X154" si="1001">IF(W153="ano",X$7,X$8)</f>
        <v>0</v>
      </c>
      <c r="Y153" s="63" t="s">
        <v>380</v>
      </c>
      <c r="Z153" s="64">
        <f t="shared" ref="Z153:Z154" si="1002">VLOOKUP(Y153,$Y$10:$Z$15,2,FALSE)</f>
        <v>10</v>
      </c>
      <c r="AA153" s="63" t="s">
        <v>350</v>
      </c>
      <c r="AB153" s="64">
        <f t="shared" ref="AB153:AB154" si="1003">IF(AA153="ano",AB$7,AB$8)</f>
        <v>0</v>
      </c>
      <c r="AC153" s="65" t="s">
        <v>361</v>
      </c>
      <c r="AD153" s="66">
        <f t="shared" ref="AD153:AD154" si="1004">VLOOKUP(AC153,$AC$10:$AD$15,2,FALSE)</f>
        <v>0</v>
      </c>
      <c r="AE153" s="65" t="s">
        <v>350</v>
      </c>
      <c r="AF153" s="66">
        <f t="shared" ref="AF153:AF154" si="1005">IF(AE153="ano",AF$7,AF$8)</f>
        <v>0</v>
      </c>
      <c r="AG153" s="65" t="s">
        <v>528</v>
      </c>
      <c r="AH153" s="66">
        <f t="shared" ref="AH153:AH154" si="1006">VLOOKUP(AG153,$AG$10:$AH$13,2,FALSE)</f>
        <v>0</v>
      </c>
      <c r="AI153" s="67" t="s">
        <v>356</v>
      </c>
      <c r="AJ153" s="68">
        <f t="shared" ref="AJ153" si="1007">VLOOKUP(AI153,$AI$10:$AJ$14,2,FALSE)</f>
        <v>5</v>
      </c>
      <c r="AK153" s="67" t="s">
        <v>356</v>
      </c>
      <c r="AL153" s="68">
        <f t="shared" ref="AL153" si="1008">VLOOKUP(AK153,$AK$10:$AL$14,2,FALSE)</f>
        <v>5</v>
      </c>
      <c r="AM153" s="67" t="s">
        <v>356</v>
      </c>
      <c r="AN153" s="68">
        <f t="shared" ref="AN153" si="1009">VLOOKUP(AM153,$AM$10:$AN$14,2,FALSE)</f>
        <v>15</v>
      </c>
      <c r="AO153" s="67" t="s">
        <v>364</v>
      </c>
      <c r="AP153" s="68">
        <f t="shared" ref="AP153:AP154" si="1010">IF(AO153="pozitivní",AP$7,AP$8)</f>
        <v>0</v>
      </c>
      <c r="AQ153" s="67" t="s">
        <v>357</v>
      </c>
      <c r="AR153" s="68">
        <f t="shared" ref="AR153:AR154" si="1011">VLOOKUP(AQ153,$AQ$10:$AR$13,2,FALSE)</f>
        <v>0</v>
      </c>
      <c r="AS153" s="67" t="s">
        <v>366</v>
      </c>
      <c r="AT153" s="68">
        <f t="shared" ref="AT153:AT154" si="1012">VLOOKUP(AS153,$AS$10:$AT$13,2,FALSE)</f>
        <v>0</v>
      </c>
      <c r="AU153" s="67" t="s">
        <v>364</v>
      </c>
      <c r="AV153" s="68">
        <f t="shared" ref="AV153:AV154" si="1013">VLOOKUP(AU153,$AU$10:$AV$13,2,FALSE)</f>
        <v>5</v>
      </c>
      <c r="AW153" s="69" t="s">
        <v>527</v>
      </c>
      <c r="AX153" s="70">
        <f t="shared" ref="AX153:AX154" si="1014">VLOOKUP(AW153,$AW$10:$AX$16,2,FALSE)</f>
        <v>0</v>
      </c>
      <c r="AY153" s="69" t="s">
        <v>370</v>
      </c>
      <c r="AZ153" s="70">
        <f t="shared" ref="AZ153:AZ154" si="1015">VLOOKUP(AY153,$AY$10:$AZ$16,2,FALSE)</f>
        <v>15</v>
      </c>
      <c r="BA153" s="71" t="s">
        <v>350</v>
      </c>
      <c r="BB153" s="72">
        <f t="shared" ref="BB153:BB154" si="1016">IF(BA153="ano",BB$7,BB$8)</f>
        <v>0</v>
      </c>
      <c r="BC153" s="71" t="s">
        <v>382</v>
      </c>
      <c r="BD153" s="72">
        <f t="shared" ref="BD153:BD154" si="1017">VLOOKUP(BC153,$BC$10:$BD$13,2,FALSE)</f>
        <v>0</v>
      </c>
      <c r="BE153" s="73" t="s">
        <v>350</v>
      </c>
      <c r="BF153" s="74">
        <f t="shared" ref="BF153:BF154" si="1018">IF(BE153="ano",BF$7,BF$8)</f>
        <v>0</v>
      </c>
      <c r="BG153" s="73" t="s">
        <v>349</v>
      </c>
      <c r="BH153" s="74">
        <f t="shared" ref="BH153:BH154" si="1019">IF(BG153="ano",BH$7,BH$8)</f>
        <v>15</v>
      </c>
      <c r="BI153" s="44" t="s">
        <v>351</v>
      </c>
      <c r="BJ153" s="44">
        <f t="shared" ref="BJ153:BJ154" si="1020">IF(BI153="ano",BJ$7,BJ$8)</f>
        <v>0</v>
      </c>
      <c r="BK153" s="75" t="s">
        <v>364</v>
      </c>
      <c r="BL153" s="44">
        <f t="shared" ref="BL153:BL154" si="1021">VLOOKUP(BK153,$BK$10:$BL$13,2,FALSE)</f>
        <v>0</v>
      </c>
      <c r="BM153" s="75" t="s">
        <v>542</v>
      </c>
      <c r="BN153" s="44">
        <f t="shared" ref="BN153:BN154" si="1022">VLOOKUP(BM153,$BM$10:$BN$13,2,FALSE)</f>
        <v>5</v>
      </c>
      <c r="BO153" s="44" t="s">
        <v>351</v>
      </c>
      <c r="BP153" s="44">
        <f t="shared" ref="BP153:BP154" si="1023">IF(BO153="ano",BP$7,BP$8)</f>
        <v>0</v>
      </c>
      <c r="BQ153" s="44" t="s">
        <v>351</v>
      </c>
      <c r="BR153" s="44">
        <f t="shared" ref="BR153:BR154" si="1024">IF(BQ153="ano",BR$7,BR$8)</f>
        <v>0</v>
      </c>
      <c r="BS153" s="45" t="s">
        <v>350</v>
      </c>
      <c r="BT153" s="45">
        <f t="shared" ref="BT153:BT154" si="1025">IF(BS153="ano",BT$7,BT$8)</f>
        <v>0</v>
      </c>
      <c r="BU153" s="45" t="s">
        <v>350</v>
      </c>
      <c r="BV153" s="45">
        <f t="shared" ref="BV153:BV154" si="1026">IF(BU153="ano",BV$7,BV$8)</f>
        <v>0</v>
      </c>
      <c r="BW153" s="56">
        <f>F153+H153+J153+L153+N153+P153+R153+T153+V153+X153+Z153+AB153+AD153+AF153+AH153+AJ153+AL153+AN153+AP153+AR153+AT153+AV153+AX153+AZ153+BB153+BD153+BF153+BH153+BJ153+BL153+BN153+BP153+BR153+BT153+BV153</f>
        <v>75</v>
      </c>
    </row>
    <row r="154" spans="1:75" ht="87" x14ac:dyDescent="0.35">
      <c r="A154" s="54" t="s">
        <v>427</v>
      </c>
      <c r="B154" s="55" t="s">
        <v>95</v>
      </c>
      <c r="C154" s="11" t="s">
        <v>0</v>
      </c>
      <c r="D154" s="11" t="s">
        <v>77</v>
      </c>
      <c r="E154" s="63" t="s">
        <v>350</v>
      </c>
      <c r="F154" s="64">
        <f t="shared" si="992"/>
        <v>0</v>
      </c>
      <c r="G154" s="63" t="s">
        <v>350</v>
      </c>
      <c r="H154" s="64">
        <f t="shared" si="993"/>
        <v>0</v>
      </c>
      <c r="I154" s="63" t="s">
        <v>350</v>
      </c>
      <c r="J154" s="64">
        <f t="shared" si="994"/>
        <v>0</v>
      </c>
      <c r="K154" s="63" t="s">
        <v>350</v>
      </c>
      <c r="L154" s="64">
        <f t="shared" si="995"/>
        <v>0</v>
      </c>
      <c r="M154" s="63" t="s">
        <v>350</v>
      </c>
      <c r="N154" s="64">
        <f t="shared" si="996"/>
        <v>0</v>
      </c>
      <c r="O154" s="63" t="s">
        <v>350</v>
      </c>
      <c r="P154" s="64">
        <f t="shared" si="997"/>
        <v>0</v>
      </c>
      <c r="Q154" s="63" t="s">
        <v>350</v>
      </c>
      <c r="R154" s="64">
        <f t="shared" si="998"/>
        <v>0</v>
      </c>
      <c r="S154" s="63" t="s">
        <v>350</v>
      </c>
      <c r="T154" s="64">
        <f t="shared" si="999"/>
        <v>0</v>
      </c>
      <c r="U154" s="63" t="s">
        <v>350</v>
      </c>
      <c r="V154" s="64">
        <f t="shared" si="1000"/>
        <v>0</v>
      </c>
      <c r="W154" s="63" t="s">
        <v>350</v>
      </c>
      <c r="X154" s="64">
        <f t="shared" si="1001"/>
        <v>0</v>
      </c>
      <c r="Y154" s="63" t="s">
        <v>380</v>
      </c>
      <c r="Z154" s="64">
        <f t="shared" si="1002"/>
        <v>10</v>
      </c>
      <c r="AA154" s="63" t="s">
        <v>350</v>
      </c>
      <c r="AB154" s="64">
        <f t="shared" si="1003"/>
        <v>0</v>
      </c>
      <c r="AC154" s="65" t="s">
        <v>361</v>
      </c>
      <c r="AD154" s="66">
        <f t="shared" si="1004"/>
        <v>0</v>
      </c>
      <c r="AE154" s="65" t="s">
        <v>350</v>
      </c>
      <c r="AF154" s="66">
        <f t="shared" si="1005"/>
        <v>0</v>
      </c>
      <c r="AG154" s="65" t="s">
        <v>528</v>
      </c>
      <c r="AH154" s="66">
        <f t="shared" si="1006"/>
        <v>0</v>
      </c>
      <c r="AI154" s="67" t="s">
        <v>357</v>
      </c>
      <c r="AJ154" s="68">
        <f t="shared" ref="AJ154" si="1027">VLOOKUP(AI154,$AI$10:$AJ$14,2,FALSE)</f>
        <v>0</v>
      </c>
      <c r="AK154" s="67" t="s">
        <v>357</v>
      </c>
      <c r="AL154" s="68">
        <f t="shared" ref="AL154" si="1028">VLOOKUP(AK154,$AK$10:$AL$14,2,FALSE)</f>
        <v>0</v>
      </c>
      <c r="AM154" s="67" t="s">
        <v>357</v>
      </c>
      <c r="AN154" s="68">
        <f t="shared" ref="AN154" si="1029">VLOOKUP(AM154,$AM$10:$AN$14,2,FALSE)</f>
        <v>0</v>
      </c>
      <c r="AO154" s="67" t="s">
        <v>363</v>
      </c>
      <c r="AP154" s="68">
        <f t="shared" si="1010"/>
        <v>10</v>
      </c>
      <c r="AQ154" s="67" t="s">
        <v>356</v>
      </c>
      <c r="AR154" s="68">
        <f t="shared" si="1011"/>
        <v>10</v>
      </c>
      <c r="AS154" s="67" t="s">
        <v>367</v>
      </c>
      <c r="AT154" s="68">
        <f t="shared" si="1012"/>
        <v>-5</v>
      </c>
      <c r="AU154" s="67" t="s">
        <v>368</v>
      </c>
      <c r="AV154" s="68">
        <f t="shared" si="1013"/>
        <v>0</v>
      </c>
      <c r="AW154" s="69" t="s">
        <v>527</v>
      </c>
      <c r="AX154" s="70">
        <f t="shared" si="1014"/>
        <v>0</v>
      </c>
      <c r="AY154" s="69" t="s">
        <v>371</v>
      </c>
      <c r="AZ154" s="70">
        <f t="shared" si="1015"/>
        <v>10</v>
      </c>
      <c r="BA154" s="71" t="s">
        <v>350</v>
      </c>
      <c r="BB154" s="72">
        <f t="shared" si="1016"/>
        <v>0</v>
      </c>
      <c r="BC154" s="71" t="s">
        <v>382</v>
      </c>
      <c r="BD154" s="72">
        <f t="shared" si="1017"/>
        <v>0</v>
      </c>
      <c r="BE154" s="73" t="s">
        <v>350</v>
      </c>
      <c r="BF154" s="74">
        <f t="shared" si="1018"/>
        <v>0</v>
      </c>
      <c r="BG154" s="73" t="s">
        <v>350</v>
      </c>
      <c r="BH154" s="74">
        <f t="shared" si="1019"/>
        <v>0</v>
      </c>
      <c r="BI154" s="44" t="s">
        <v>351</v>
      </c>
      <c r="BJ154" s="44">
        <f t="shared" si="1020"/>
        <v>0</v>
      </c>
      <c r="BK154" s="75" t="s">
        <v>542</v>
      </c>
      <c r="BL154" s="44">
        <f t="shared" si="1021"/>
        <v>5</v>
      </c>
      <c r="BM154" s="75" t="s">
        <v>542</v>
      </c>
      <c r="BN154" s="44">
        <f t="shared" si="1022"/>
        <v>5</v>
      </c>
      <c r="BO154" s="44" t="s">
        <v>351</v>
      </c>
      <c r="BP154" s="44">
        <f t="shared" si="1023"/>
        <v>0</v>
      </c>
      <c r="BQ154" s="44" t="s">
        <v>351</v>
      </c>
      <c r="BR154" s="44">
        <f t="shared" si="1024"/>
        <v>0</v>
      </c>
      <c r="BS154" s="45" t="s">
        <v>350</v>
      </c>
      <c r="BT154" s="45">
        <f t="shared" si="1025"/>
        <v>0</v>
      </c>
      <c r="BU154" s="45" t="s">
        <v>350</v>
      </c>
      <c r="BV154" s="45">
        <f t="shared" si="1026"/>
        <v>0</v>
      </c>
      <c r="BW154" s="56">
        <f>F154+H154+J154+L154+N154+P154+R154+T154+V154+X154+Z154+AB154+AD154+AF154+AH154+AJ154+AL154+AN154+AP154+AR154+AT154+AV154+AX154+AZ154+BB154+BD154+BF154+BH154+BJ154+BL154+BN154+BP154+BR154+BT154+BV154</f>
        <v>45</v>
      </c>
    </row>
    <row r="155" spans="1:75" ht="14.5" x14ac:dyDescent="0.35">
      <c r="A155" s="81"/>
      <c r="B155" s="43" t="s">
        <v>428</v>
      </c>
      <c r="C155" s="50"/>
      <c r="D155" s="50"/>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77"/>
      <c r="AJ155" s="77"/>
      <c r="AK155" s="56"/>
      <c r="AL155" s="56"/>
      <c r="AM155" s="56"/>
      <c r="AN155" s="56"/>
      <c r="AO155" s="56"/>
      <c r="AP155" s="56"/>
      <c r="AQ155" s="56"/>
      <c r="AR155" s="56"/>
      <c r="AS155" s="56"/>
      <c r="AT155" s="56"/>
      <c r="AU155" s="56"/>
      <c r="AV155" s="56"/>
      <c r="AW155" s="56"/>
      <c r="AX155" s="56"/>
      <c r="AY155" s="56"/>
      <c r="AZ155" s="56"/>
      <c r="BA155" s="56"/>
      <c r="BB155" s="56"/>
      <c r="BC155" s="56"/>
      <c r="BD155" s="56"/>
      <c r="BE155" s="56"/>
      <c r="BF155" s="56"/>
      <c r="BG155" s="56"/>
      <c r="BH155" s="56"/>
      <c r="BI155" s="56"/>
      <c r="BJ155" s="56"/>
      <c r="BK155" s="56"/>
      <c r="BL155" s="56"/>
      <c r="BM155" s="56"/>
      <c r="BN155" s="56"/>
      <c r="BO155" s="56"/>
      <c r="BP155" s="56"/>
      <c r="BQ155" s="56"/>
      <c r="BR155" s="56"/>
      <c r="BS155" s="56"/>
      <c r="BT155" s="56"/>
      <c r="BU155" s="56"/>
      <c r="BV155" s="56"/>
      <c r="BW155" s="56"/>
    </row>
    <row r="156" spans="1:75" ht="14.5" x14ac:dyDescent="0.35">
      <c r="A156" s="54">
        <v>41000</v>
      </c>
      <c r="B156" s="8" t="s">
        <v>429</v>
      </c>
      <c r="C156" s="11"/>
      <c r="D156" s="11"/>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77"/>
      <c r="AJ156" s="77"/>
      <c r="AK156" s="56"/>
      <c r="AL156" s="56"/>
      <c r="AM156" s="56"/>
      <c r="AN156" s="56"/>
      <c r="AO156" s="56"/>
      <c r="AP156" s="56"/>
      <c r="AQ156" s="56"/>
      <c r="AR156" s="56"/>
      <c r="AS156" s="56"/>
      <c r="AT156" s="56"/>
      <c r="AU156" s="56"/>
      <c r="AV156" s="56"/>
      <c r="AW156" s="56"/>
      <c r="AX156" s="56"/>
      <c r="AY156" s="56"/>
      <c r="AZ156" s="56"/>
      <c r="BA156" s="56"/>
      <c r="BB156" s="56"/>
      <c r="BC156" s="56"/>
      <c r="BD156" s="56"/>
      <c r="BE156" s="56"/>
      <c r="BF156" s="56"/>
      <c r="BG156" s="56"/>
      <c r="BH156" s="56"/>
      <c r="BI156" s="56"/>
      <c r="BJ156" s="56"/>
      <c r="BK156" s="56"/>
      <c r="BL156" s="56"/>
      <c r="BM156" s="56"/>
      <c r="BN156" s="56"/>
      <c r="BO156" s="56"/>
      <c r="BP156" s="56"/>
      <c r="BQ156" s="56"/>
      <c r="BR156" s="56"/>
      <c r="BS156" s="56"/>
      <c r="BT156" s="56"/>
      <c r="BU156" s="56"/>
      <c r="BV156" s="56"/>
      <c r="BW156" s="56"/>
    </row>
    <row r="157" spans="1:75" ht="159.5" x14ac:dyDescent="0.35">
      <c r="A157" s="54" t="s">
        <v>258</v>
      </c>
      <c r="B157" s="55" t="s">
        <v>430</v>
      </c>
      <c r="C157" s="11" t="s">
        <v>1</v>
      </c>
      <c r="D157" s="11" t="s">
        <v>77</v>
      </c>
      <c r="E157" s="63" t="s">
        <v>350</v>
      </c>
      <c r="F157" s="64">
        <f t="shared" ref="F157:F165" si="1030">IF(E157="ano",F$7,F$8)</f>
        <v>0</v>
      </c>
      <c r="G157" s="63" t="s">
        <v>350</v>
      </c>
      <c r="H157" s="64">
        <f t="shared" ref="H157:H165" si="1031">IF(G157="ano",H$7,H$8)</f>
        <v>0</v>
      </c>
      <c r="I157" s="63" t="s">
        <v>350</v>
      </c>
      <c r="J157" s="64">
        <f t="shared" ref="J157:J165" si="1032">IF(I157="ano",J$7,J$8)</f>
        <v>0</v>
      </c>
      <c r="K157" s="63" t="s">
        <v>350</v>
      </c>
      <c r="L157" s="64">
        <f t="shared" ref="L157:L165" si="1033">VLOOKUP(K157,$K$6:$L$9,2,FALSE)</f>
        <v>0</v>
      </c>
      <c r="M157" s="63" t="s">
        <v>354</v>
      </c>
      <c r="N157" s="64">
        <f t="shared" ref="N157:N165" si="1034">VLOOKUP(M157,$M$6:$N$9,2,FALSE)</f>
        <v>20</v>
      </c>
      <c r="O157" s="63" t="s">
        <v>350</v>
      </c>
      <c r="P157" s="64">
        <f t="shared" ref="P157:P158" si="1035">VLOOKUP(O157,$O$6:$P$9,2,FALSE)</f>
        <v>0</v>
      </c>
      <c r="Q157" s="63" t="s">
        <v>350</v>
      </c>
      <c r="R157" s="64">
        <f t="shared" ref="R157:R158" si="1036">IF(Q157="ano",R$7,R$8)</f>
        <v>0</v>
      </c>
      <c r="S157" s="63" t="s">
        <v>350</v>
      </c>
      <c r="T157" s="64">
        <f t="shared" ref="T157:T158" si="1037">IF(S157="ano",T$7,T$8)</f>
        <v>0</v>
      </c>
      <c r="U157" s="63" t="s">
        <v>350</v>
      </c>
      <c r="V157" s="64">
        <f t="shared" ref="V157:V158" si="1038">IF(U157="ano",V$7,V$8)</f>
        <v>0</v>
      </c>
      <c r="W157" s="63" t="s">
        <v>350</v>
      </c>
      <c r="X157" s="64">
        <f t="shared" ref="X157:X158" si="1039">IF(W157="ano",X$7,X$8)</f>
        <v>0</v>
      </c>
      <c r="Y157" s="63" t="s">
        <v>378</v>
      </c>
      <c r="Z157" s="64">
        <f t="shared" ref="Z157:Z158" si="1040">VLOOKUP(Y157,$Y$10:$Z$15,2,FALSE)</f>
        <v>15</v>
      </c>
      <c r="AA157" s="63" t="s">
        <v>350</v>
      </c>
      <c r="AB157" s="64">
        <f t="shared" ref="AB157:AB158" si="1041">IF(AA157="ano",AB$7,AB$8)</f>
        <v>0</v>
      </c>
      <c r="AC157" s="65" t="s">
        <v>359</v>
      </c>
      <c r="AD157" s="66">
        <f t="shared" ref="AD157:AD165" si="1042">VLOOKUP(AC157,$AC$10:$AD$15,2,FALSE)</f>
        <v>30</v>
      </c>
      <c r="AE157" s="65" t="s">
        <v>350</v>
      </c>
      <c r="AF157" s="66">
        <f t="shared" ref="AF157:AF165" si="1043">IF(AE157="ano",AF$7,AF$8)</f>
        <v>0</v>
      </c>
      <c r="AG157" s="65" t="s">
        <v>528</v>
      </c>
      <c r="AH157" s="66">
        <f t="shared" ref="AH157:AH165" si="1044">VLOOKUP(AG157,$AG$10:$AH$13,2,FALSE)</f>
        <v>0</v>
      </c>
      <c r="AI157" s="67" t="s">
        <v>355</v>
      </c>
      <c r="AJ157" s="68">
        <f t="shared" ref="AJ157:AJ162" si="1045">VLOOKUP(AI157,$AI$10:$AJ$14,2,FALSE)</f>
        <v>10</v>
      </c>
      <c r="AK157" s="67" t="s">
        <v>355</v>
      </c>
      <c r="AL157" s="68">
        <f t="shared" ref="AL157:AL162" si="1046">VLOOKUP(AK157,$AK$10:$AL$14,2,FALSE)</f>
        <v>10</v>
      </c>
      <c r="AM157" s="67" t="s">
        <v>362</v>
      </c>
      <c r="AN157" s="68">
        <f t="shared" ref="AN157:AN162" si="1047">VLOOKUP(AM157,$AM$10:$AN$14,2,FALSE)</f>
        <v>30</v>
      </c>
      <c r="AO157" s="67" t="s">
        <v>363</v>
      </c>
      <c r="AP157" s="68">
        <f t="shared" ref="AP157:AP165" si="1048">IF(AO157="pozitivní",AP$7,AP$8)</f>
        <v>10</v>
      </c>
      <c r="AQ157" s="67" t="s">
        <v>355</v>
      </c>
      <c r="AR157" s="68">
        <f t="shared" ref="AR157:AR165" si="1049">VLOOKUP(AQ157,$AQ$10:$AR$13,2,FALSE)</f>
        <v>15</v>
      </c>
      <c r="AS157" s="67" t="s">
        <v>367</v>
      </c>
      <c r="AT157" s="68">
        <f t="shared" ref="AT157:AT165" si="1050">VLOOKUP(AS157,$AS$10:$AT$13,2,FALSE)</f>
        <v>-5</v>
      </c>
      <c r="AU157" s="67" t="s">
        <v>364</v>
      </c>
      <c r="AV157" s="68">
        <f t="shared" ref="AV157:AV165" si="1051">VLOOKUP(AU157,$AU$10:$AV$13,2,FALSE)</f>
        <v>5</v>
      </c>
      <c r="AW157" s="69" t="s">
        <v>527</v>
      </c>
      <c r="AX157" s="70">
        <f t="shared" ref="AX157:AX159" si="1052">VLOOKUP(AW157,$AW$10:$AX$16,2,FALSE)</f>
        <v>0</v>
      </c>
      <c r="AY157" s="69" t="s">
        <v>527</v>
      </c>
      <c r="AZ157" s="70">
        <f t="shared" ref="AZ157:AZ159" si="1053">VLOOKUP(AY157,$AY$10:$AZ$16,2,FALSE)</f>
        <v>0</v>
      </c>
      <c r="BA157" s="71" t="s">
        <v>349</v>
      </c>
      <c r="BB157" s="72">
        <f t="shared" ref="BB157:BB165" si="1054">IF(BA157="ano",BB$7,BB$8)</f>
        <v>20</v>
      </c>
      <c r="BC157" s="71" t="s">
        <v>382</v>
      </c>
      <c r="BD157" s="72">
        <f t="shared" ref="BD157:BD165" si="1055">VLOOKUP(BC157,$BC$10:$BD$13,2,FALSE)</f>
        <v>0</v>
      </c>
      <c r="BE157" s="73" t="s">
        <v>349</v>
      </c>
      <c r="BF157" s="74">
        <f t="shared" ref="BF157:BF165" si="1056">IF(BE157="ano",BF$7,BF$8)</f>
        <v>25</v>
      </c>
      <c r="BG157" s="73" t="s">
        <v>350</v>
      </c>
      <c r="BH157" s="74">
        <f t="shared" ref="BH157:BH165" si="1057">IF(BG157="ano",BH$7,BH$8)</f>
        <v>0</v>
      </c>
      <c r="BI157" s="44" t="s">
        <v>351</v>
      </c>
      <c r="BJ157" s="44">
        <f t="shared" ref="BJ157:BJ165" si="1058">IF(BI157="ano",BJ$7,BJ$8)</f>
        <v>0</v>
      </c>
      <c r="BK157" s="75" t="s">
        <v>542</v>
      </c>
      <c r="BL157" s="44">
        <f>VLOOKUP(BK157,$BK$10:$BL$13,2,FALSE)</f>
        <v>5</v>
      </c>
      <c r="BM157" s="75" t="s">
        <v>542</v>
      </c>
      <c r="BN157" s="44">
        <f>VLOOKUP(BM157,$BM$10:$BN$13,2,FALSE)</f>
        <v>5</v>
      </c>
      <c r="BO157" s="44" t="s">
        <v>351</v>
      </c>
      <c r="BP157" s="44">
        <f t="shared" ref="BP157:BP165" si="1059">IF(BO157="ano",BP$7,BP$8)</f>
        <v>0</v>
      </c>
      <c r="BQ157" s="44" t="s">
        <v>351</v>
      </c>
      <c r="BR157" s="44">
        <f t="shared" ref="BR157:BR165" si="1060">IF(BQ157="ano",BR$7,BR$8)</f>
        <v>0</v>
      </c>
      <c r="BS157" s="45" t="s">
        <v>349</v>
      </c>
      <c r="BT157" s="45">
        <f t="shared" ref="BT157:BT165" si="1061">IF(BS157="ano",BT$7,BT$8)</f>
        <v>20</v>
      </c>
      <c r="BU157" s="45" t="s">
        <v>350</v>
      </c>
      <c r="BV157" s="45">
        <f t="shared" ref="BV157:BV165" si="1062">IF(BU157="ano",BV$7,BV$8)</f>
        <v>0</v>
      </c>
      <c r="BW157" s="56">
        <f t="shared" ref="BW157:BW165" si="1063">F157+H157+J157+L157+N157+P157+R157+T157+V157+X157+Z157+AB157+AD157+AF157+AH157+AJ157+AL157+AN157+AP157+AR157+AT157+AV157+AX157+AZ157+BB157+BD157+BF157+BH157+BJ157+BL157+BN157+BP157+BR157+BT157+BV157</f>
        <v>215</v>
      </c>
    </row>
    <row r="158" spans="1:75" ht="174" x14ac:dyDescent="0.35">
      <c r="A158" s="54" t="s">
        <v>259</v>
      </c>
      <c r="B158" s="55" t="s">
        <v>97</v>
      </c>
      <c r="C158" s="11" t="s">
        <v>1</v>
      </c>
      <c r="D158" s="11" t="s">
        <v>77</v>
      </c>
      <c r="E158" s="63" t="s">
        <v>350</v>
      </c>
      <c r="F158" s="64">
        <f t="shared" si="1030"/>
        <v>0</v>
      </c>
      <c r="G158" s="63" t="s">
        <v>350</v>
      </c>
      <c r="H158" s="64">
        <f t="shared" si="1031"/>
        <v>0</v>
      </c>
      <c r="I158" s="63" t="s">
        <v>350</v>
      </c>
      <c r="J158" s="64">
        <f t="shared" si="1032"/>
        <v>0</v>
      </c>
      <c r="K158" s="63" t="s">
        <v>350</v>
      </c>
      <c r="L158" s="64">
        <f t="shared" si="1033"/>
        <v>0</v>
      </c>
      <c r="M158" s="63" t="s">
        <v>350</v>
      </c>
      <c r="N158" s="64">
        <f t="shared" si="1034"/>
        <v>0</v>
      </c>
      <c r="O158" s="63" t="s">
        <v>350</v>
      </c>
      <c r="P158" s="64">
        <f t="shared" si="1035"/>
        <v>0</v>
      </c>
      <c r="Q158" s="63" t="s">
        <v>349</v>
      </c>
      <c r="R158" s="64">
        <f t="shared" si="1036"/>
        <v>30</v>
      </c>
      <c r="S158" s="63" t="s">
        <v>350</v>
      </c>
      <c r="T158" s="64">
        <f t="shared" si="1037"/>
        <v>0</v>
      </c>
      <c r="U158" s="63" t="s">
        <v>350</v>
      </c>
      <c r="V158" s="64">
        <f t="shared" si="1038"/>
        <v>0</v>
      </c>
      <c r="W158" s="63" t="s">
        <v>350</v>
      </c>
      <c r="X158" s="64">
        <f t="shared" si="1039"/>
        <v>0</v>
      </c>
      <c r="Y158" s="63" t="s">
        <v>525</v>
      </c>
      <c r="Z158" s="64">
        <f t="shared" si="1040"/>
        <v>0</v>
      </c>
      <c r="AA158" s="63" t="s">
        <v>350</v>
      </c>
      <c r="AB158" s="64">
        <f t="shared" si="1041"/>
        <v>0</v>
      </c>
      <c r="AC158" s="65" t="s">
        <v>386</v>
      </c>
      <c r="AD158" s="66">
        <f t="shared" si="1042"/>
        <v>25</v>
      </c>
      <c r="AE158" s="65" t="s">
        <v>350</v>
      </c>
      <c r="AF158" s="66">
        <f t="shared" si="1043"/>
        <v>0</v>
      </c>
      <c r="AG158" s="65" t="s">
        <v>528</v>
      </c>
      <c r="AH158" s="66">
        <f t="shared" si="1044"/>
        <v>0</v>
      </c>
      <c r="AI158" s="67" t="s">
        <v>355</v>
      </c>
      <c r="AJ158" s="68">
        <f t="shared" ref="AJ158:AJ160" si="1064">VLOOKUP(AI158,$AI$10:$AJ$14,2,FALSE)</f>
        <v>10</v>
      </c>
      <c r="AK158" s="67" t="s">
        <v>355</v>
      </c>
      <c r="AL158" s="68">
        <f t="shared" ref="AL158:AL160" si="1065">VLOOKUP(AK158,$AK$10:$AL$14,2,FALSE)</f>
        <v>10</v>
      </c>
      <c r="AM158" s="67" t="s">
        <v>362</v>
      </c>
      <c r="AN158" s="68">
        <f t="shared" ref="AN158:AN160" si="1066">VLOOKUP(AM158,$AM$10:$AN$14,2,FALSE)</f>
        <v>30</v>
      </c>
      <c r="AO158" s="67" t="s">
        <v>363</v>
      </c>
      <c r="AP158" s="68">
        <f t="shared" si="1048"/>
        <v>10</v>
      </c>
      <c r="AQ158" s="67" t="s">
        <v>355</v>
      </c>
      <c r="AR158" s="68">
        <f t="shared" si="1049"/>
        <v>15</v>
      </c>
      <c r="AS158" s="67" t="s">
        <v>367</v>
      </c>
      <c r="AT158" s="68">
        <f t="shared" si="1050"/>
        <v>-5</v>
      </c>
      <c r="AU158" s="67" t="s">
        <v>368</v>
      </c>
      <c r="AV158" s="68">
        <f t="shared" si="1051"/>
        <v>0</v>
      </c>
      <c r="AW158" s="69" t="s">
        <v>527</v>
      </c>
      <c r="AX158" s="70">
        <f t="shared" si="1052"/>
        <v>0</v>
      </c>
      <c r="AY158" s="69" t="s">
        <v>527</v>
      </c>
      <c r="AZ158" s="70">
        <f t="shared" si="1053"/>
        <v>0</v>
      </c>
      <c r="BA158" s="71" t="s">
        <v>349</v>
      </c>
      <c r="BB158" s="72">
        <f t="shared" si="1054"/>
        <v>20</v>
      </c>
      <c r="BC158" s="71" t="s">
        <v>382</v>
      </c>
      <c r="BD158" s="72">
        <f t="shared" si="1055"/>
        <v>0</v>
      </c>
      <c r="BE158" s="73" t="s">
        <v>349</v>
      </c>
      <c r="BF158" s="74">
        <f t="shared" si="1056"/>
        <v>25</v>
      </c>
      <c r="BG158" s="73" t="s">
        <v>349</v>
      </c>
      <c r="BH158" s="74">
        <f t="shared" si="1057"/>
        <v>15</v>
      </c>
      <c r="BI158" s="44" t="s">
        <v>351</v>
      </c>
      <c r="BJ158" s="44">
        <f t="shared" si="1058"/>
        <v>0</v>
      </c>
      <c r="BK158" s="75" t="s">
        <v>542</v>
      </c>
      <c r="BL158" s="44">
        <f>VLOOKUP(BK158,$BK$10:$BL$13,2,FALSE)</f>
        <v>5</v>
      </c>
      <c r="BM158" s="75" t="s">
        <v>542</v>
      </c>
      <c r="BN158" s="44">
        <f>VLOOKUP(BM158,$BM$10:$BN$13,2,FALSE)</f>
        <v>5</v>
      </c>
      <c r="BO158" s="44" t="s">
        <v>351</v>
      </c>
      <c r="BP158" s="44">
        <f t="shared" si="1059"/>
        <v>0</v>
      </c>
      <c r="BQ158" s="44" t="s">
        <v>351</v>
      </c>
      <c r="BR158" s="44">
        <f t="shared" si="1060"/>
        <v>0</v>
      </c>
      <c r="BS158" s="45" t="s">
        <v>349</v>
      </c>
      <c r="BT158" s="45">
        <f t="shared" si="1061"/>
        <v>20</v>
      </c>
      <c r="BU158" s="45" t="s">
        <v>350</v>
      </c>
      <c r="BV158" s="45">
        <f t="shared" si="1062"/>
        <v>0</v>
      </c>
      <c r="BW158" s="56">
        <f t="shared" si="1063"/>
        <v>215</v>
      </c>
    </row>
    <row r="159" spans="1:75" ht="145" x14ac:dyDescent="0.35">
      <c r="A159" s="54" t="s">
        <v>260</v>
      </c>
      <c r="B159" s="55" t="s">
        <v>99</v>
      </c>
      <c r="C159" s="11" t="s">
        <v>1</v>
      </c>
      <c r="D159" s="11" t="s">
        <v>77</v>
      </c>
      <c r="E159" s="63" t="s">
        <v>350</v>
      </c>
      <c r="F159" s="64">
        <f t="shared" si="1030"/>
        <v>0</v>
      </c>
      <c r="G159" s="63" t="s">
        <v>350</v>
      </c>
      <c r="H159" s="64">
        <f t="shared" si="1031"/>
        <v>0</v>
      </c>
      <c r="I159" s="63" t="s">
        <v>350</v>
      </c>
      <c r="J159" s="64">
        <f t="shared" si="1032"/>
        <v>0</v>
      </c>
      <c r="K159" s="63" t="s">
        <v>350</v>
      </c>
      <c r="L159" s="64">
        <f t="shared" si="1033"/>
        <v>0</v>
      </c>
      <c r="M159" s="63" t="s">
        <v>350</v>
      </c>
      <c r="N159" s="64">
        <f t="shared" si="1034"/>
        <v>0</v>
      </c>
      <c r="O159" s="63" t="s">
        <v>350</v>
      </c>
      <c r="P159" s="64">
        <f t="shared" ref="P159:P165" si="1067">VLOOKUP(O159,$O$6:$P$9,2,FALSE)</f>
        <v>0</v>
      </c>
      <c r="Q159" s="63" t="s">
        <v>349</v>
      </c>
      <c r="R159" s="64">
        <f t="shared" ref="R159:R165" si="1068">IF(Q159="ano",R$7,R$8)</f>
        <v>30</v>
      </c>
      <c r="S159" s="63" t="s">
        <v>350</v>
      </c>
      <c r="T159" s="64">
        <f t="shared" ref="T159:T165" si="1069">IF(S159="ano",T$7,T$8)</f>
        <v>0</v>
      </c>
      <c r="U159" s="63" t="s">
        <v>350</v>
      </c>
      <c r="V159" s="64">
        <f t="shared" ref="V159:V165" si="1070">IF(U159="ano",V$7,V$8)</f>
        <v>0</v>
      </c>
      <c r="W159" s="63" t="s">
        <v>350</v>
      </c>
      <c r="X159" s="64">
        <f t="shared" ref="X159:X165" si="1071">IF(W159="ano",X$7,X$8)</f>
        <v>0</v>
      </c>
      <c r="Y159" s="63" t="s">
        <v>525</v>
      </c>
      <c r="Z159" s="64">
        <f t="shared" ref="Z159:Z165" si="1072">VLOOKUP(Y159,$Y$10:$Z$15,2,FALSE)</f>
        <v>0</v>
      </c>
      <c r="AA159" s="63" t="s">
        <v>350</v>
      </c>
      <c r="AB159" s="64">
        <f t="shared" ref="AB159:AB165" si="1073">IF(AA159="ano",AB$7,AB$8)</f>
        <v>0</v>
      </c>
      <c r="AC159" s="65" t="s">
        <v>360</v>
      </c>
      <c r="AD159" s="66">
        <f t="shared" si="1042"/>
        <v>10</v>
      </c>
      <c r="AE159" s="65" t="s">
        <v>350</v>
      </c>
      <c r="AF159" s="66">
        <f t="shared" si="1043"/>
        <v>0</v>
      </c>
      <c r="AG159" s="65" t="s">
        <v>528</v>
      </c>
      <c r="AH159" s="66">
        <f t="shared" si="1044"/>
        <v>0</v>
      </c>
      <c r="AI159" s="67" t="s">
        <v>355</v>
      </c>
      <c r="AJ159" s="68">
        <f t="shared" si="1064"/>
        <v>10</v>
      </c>
      <c r="AK159" s="67" t="s">
        <v>355</v>
      </c>
      <c r="AL159" s="68">
        <f t="shared" si="1065"/>
        <v>10</v>
      </c>
      <c r="AM159" s="67" t="s">
        <v>362</v>
      </c>
      <c r="AN159" s="68">
        <f t="shared" si="1066"/>
        <v>30</v>
      </c>
      <c r="AO159" s="67" t="s">
        <v>363</v>
      </c>
      <c r="AP159" s="68">
        <f t="shared" si="1048"/>
        <v>10</v>
      </c>
      <c r="AQ159" s="67" t="s">
        <v>355</v>
      </c>
      <c r="AR159" s="68">
        <f t="shared" si="1049"/>
        <v>15</v>
      </c>
      <c r="AS159" s="67" t="s">
        <v>367</v>
      </c>
      <c r="AT159" s="68">
        <f t="shared" si="1050"/>
        <v>-5</v>
      </c>
      <c r="AU159" s="67" t="s">
        <v>364</v>
      </c>
      <c r="AV159" s="68">
        <f t="shared" si="1051"/>
        <v>5</v>
      </c>
      <c r="AW159" s="69" t="s">
        <v>527</v>
      </c>
      <c r="AX159" s="70">
        <f t="shared" si="1052"/>
        <v>0</v>
      </c>
      <c r="AY159" s="69" t="s">
        <v>527</v>
      </c>
      <c r="AZ159" s="70">
        <f t="shared" si="1053"/>
        <v>0</v>
      </c>
      <c r="BA159" s="71" t="s">
        <v>349</v>
      </c>
      <c r="BB159" s="72">
        <f t="shared" si="1054"/>
        <v>20</v>
      </c>
      <c r="BC159" s="71" t="s">
        <v>382</v>
      </c>
      <c r="BD159" s="72">
        <f t="shared" si="1055"/>
        <v>0</v>
      </c>
      <c r="BE159" s="73" t="s">
        <v>350</v>
      </c>
      <c r="BF159" s="74">
        <f t="shared" si="1056"/>
        <v>0</v>
      </c>
      <c r="BG159" s="73" t="s">
        <v>349</v>
      </c>
      <c r="BH159" s="74">
        <f t="shared" si="1057"/>
        <v>15</v>
      </c>
      <c r="BI159" s="44" t="s">
        <v>351</v>
      </c>
      <c r="BJ159" s="44">
        <f t="shared" si="1058"/>
        <v>0</v>
      </c>
      <c r="BK159" s="75" t="s">
        <v>542</v>
      </c>
      <c r="BL159" s="44">
        <f>VLOOKUP(BK159,$BK$10:$BL$13,2,FALSE)</f>
        <v>5</v>
      </c>
      <c r="BM159" s="75" t="s">
        <v>542</v>
      </c>
      <c r="BN159" s="44">
        <f>VLOOKUP(BM159,$BM$10:$BN$13,2,FALSE)</f>
        <v>5</v>
      </c>
      <c r="BO159" s="44" t="s">
        <v>351</v>
      </c>
      <c r="BP159" s="44">
        <f t="shared" si="1059"/>
        <v>0</v>
      </c>
      <c r="BQ159" s="44" t="s">
        <v>351</v>
      </c>
      <c r="BR159" s="44">
        <f t="shared" si="1060"/>
        <v>0</v>
      </c>
      <c r="BS159" s="45" t="s">
        <v>350</v>
      </c>
      <c r="BT159" s="45">
        <f t="shared" si="1061"/>
        <v>0</v>
      </c>
      <c r="BU159" s="45" t="s">
        <v>349</v>
      </c>
      <c r="BV159" s="45">
        <f t="shared" si="1062"/>
        <v>5</v>
      </c>
      <c r="BW159" s="56">
        <f t="shared" si="1063"/>
        <v>165</v>
      </c>
    </row>
    <row r="160" spans="1:75" ht="87" x14ac:dyDescent="0.35">
      <c r="A160" s="54" t="s">
        <v>261</v>
      </c>
      <c r="B160" s="55" t="s">
        <v>101</v>
      </c>
      <c r="C160" s="11" t="s">
        <v>1</v>
      </c>
      <c r="D160" s="11" t="s">
        <v>77</v>
      </c>
      <c r="E160" s="63" t="s">
        <v>350</v>
      </c>
      <c r="F160" s="64">
        <f t="shared" si="1030"/>
        <v>0</v>
      </c>
      <c r="G160" s="63" t="s">
        <v>350</v>
      </c>
      <c r="H160" s="64">
        <f t="shared" si="1031"/>
        <v>0</v>
      </c>
      <c r="I160" s="63" t="s">
        <v>350</v>
      </c>
      <c r="J160" s="64">
        <f t="shared" si="1032"/>
        <v>0</v>
      </c>
      <c r="K160" s="63" t="s">
        <v>350</v>
      </c>
      <c r="L160" s="64">
        <f t="shared" si="1033"/>
        <v>0</v>
      </c>
      <c r="M160" s="63" t="s">
        <v>350</v>
      </c>
      <c r="N160" s="64">
        <f t="shared" si="1034"/>
        <v>0</v>
      </c>
      <c r="O160" s="63" t="s">
        <v>350</v>
      </c>
      <c r="P160" s="64">
        <f t="shared" si="1067"/>
        <v>0</v>
      </c>
      <c r="Q160" s="63" t="s">
        <v>349</v>
      </c>
      <c r="R160" s="64">
        <f t="shared" si="1068"/>
        <v>30</v>
      </c>
      <c r="S160" s="63" t="s">
        <v>350</v>
      </c>
      <c r="T160" s="64">
        <f t="shared" si="1069"/>
        <v>0</v>
      </c>
      <c r="U160" s="63" t="s">
        <v>350</v>
      </c>
      <c r="V160" s="64">
        <f t="shared" si="1070"/>
        <v>0</v>
      </c>
      <c r="W160" s="63" t="s">
        <v>350</v>
      </c>
      <c r="X160" s="64">
        <f t="shared" si="1071"/>
        <v>0</v>
      </c>
      <c r="Y160" s="63" t="s">
        <v>525</v>
      </c>
      <c r="Z160" s="64">
        <f t="shared" si="1072"/>
        <v>0</v>
      </c>
      <c r="AA160" s="63" t="s">
        <v>350</v>
      </c>
      <c r="AB160" s="64">
        <f t="shared" si="1073"/>
        <v>0</v>
      </c>
      <c r="AC160" s="65" t="s">
        <v>361</v>
      </c>
      <c r="AD160" s="66">
        <f t="shared" si="1042"/>
        <v>0</v>
      </c>
      <c r="AE160" s="65" t="s">
        <v>350</v>
      </c>
      <c r="AF160" s="66">
        <f t="shared" si="1043"/>
        <v>0</v>
      </c>
      <c r="AG160" s="65" t="s">
        <v>528</v>
      </c>
      <c r="AH160" s="66">
        <f t="shared" si="1044"/>
        <v>0</v>
      </c>
      <c r="AI160" s="67" t="s">
        <v>355</v>
      </c>
      <c r="AJ160" s="68">
        <f t="shared" si="1064"/>
        <v>10</v>
      </c>
      <c r="AK160" s="67" t="s">
        <v>355</v>
      </c>
      <c r="AL160" s="68">
        <f t="shared" si="1065"/>
        <v>10</v>
      </c>
      <c r="AM160" s="67" t="s">
        <v>362</v>
      </c>
      <c r="AN160" s="68">
        <f t="shared" si="1066"/>
        <v>30</v>
      </c>
      <c r="AO160" s="67" t="s">
        <v>363</v>
      </c>
      <c r="AP160" s="68">
        <f t="shared" si="1048"/>
        <v>10</v>
      </c>
      <c r="AQ160" s="67" t="s">
        <v>355</v>
      </c>
      <c r="AR160" s="68">
        <f t="shared" si="1049"/>
        <v>15</v>
      </c>
      <c r="AS160" s="67" t="s">
        <v>366</v>
      </c>
      <c r="AT160" s="68">
        <f t="shared" si="1050"/>
        <v>0</v>
      </c>
      <c r="AU160" s="67" t="s">
        <v>364</v>
      </c>
      <c r="AV160" s="68">
        <f t="shared" si="1051"/>
        <v>5</v>
      </c>
      <c r="AW160" s="69" t="s">
        <v>527</v>
      </c>
      <c r="AX160" s="70">
        <f t="shared" ref="AX160:AX165" si="1074">VLOOKUP(AW160,$AW$10:$AX$16,2,FALSE)</f>
        <v>0</v>
      </c>
      <c r="AY160" s="69" t="s">
        <v>527</v>
      </c>
      <c r="AZ160" s="70">
        <f t="shared" ref="AZ160:AZ165" si="1075">VLOOKUP(AY160,$AY$10:$AZ$16,2,FALSE)</f>
        <v>0</v>
      </c>
      <c r="BA160" s="71" t="s">
        <v>349</v>
      </c>
      <c r="BB160" s="72">
        <f t="shared" si="1054"/>
        <v>20</v>
      </c>
      <c r="BC160" s="71" t="s">
        <v>382</v>
      </c>
      <c r="BD160" s="72">
        <f t="shared" si="1055"/>
        <v>0</v>
      </c>
      <c r="BE160" s="73" t="s">
        <v>350</v>
      </c>
      <c r="BF160" s="74">
        <f t="shared" si="1056"/>
        <v>0</v>
      </c>
      <c r="BG160" s="73" t="s">
        <v>349</v>
      </c>
      <c r="BH160" s="74">
        <f t="shared" si="1057"/>
        <v>15</v>
      </c>
      <c r="BI160" s="44" t="s">
        <v>351</v>
      </c>
      <c r="BJ160" s="44">
        <f t="shared" si="1058"/>
        <v>0</v>
      </c>
      <c r="BK160" s="75" t="s">
        <v>542</v>
      </c>
      <c r="BL160" s="44">
        <f>VLOOKUP(BK160,$BK$10:$BL$13,2,FALSE)</f>
        <v>5</v>
      </c>
      <c r="BM160" s="75" t="s">
        <v>542</v>
      </c>
      <c r="BN160" s="44">
        <f>VLOOKUP(BM160,$BM$10:$BN$13,2,FALSE)</f>
        <v>5</v>
      </c>
      <c r="BO160" s="44" t="s">
        <v>351</v>
      </c>
      <c r="BP160" s="44">
        <f t="shared" si="1059"/>
        <v>0</v>
      </c>
      <c r="BQ160" s="44" t="s">
        <v>351</v>
      </c>
      <c r="BR160" s="44">
        <f t="shared" si="1060"/>
        <v>0</v>
      </c>
      <c r="BS160" s="45" t="s">
        <v>350</v>
      </c>
      <c r="BT160" s="45">
        <f t="shared" si="1061"/>
        <v>0</v>
      </c>
      <c r="BU160" s="45" t="s">
        <v>349</v>
      </c>
      <c r="BV160" s="45">
        <f t="shared" si="1062"/>
        <v>5</v>
      </c>
      <c r="BW160" s="56">
        <f t="shared" si="1063"/>
        <v>160</v>
      </c>
    </row>
    <row r="161" spans="1:75" ht="87" x14ac:dyDescent="0.35">
      <c r="A161" s="54" t="s">
        <v>262</v>
      </c>
      <c r="B161" s="55" t="s">
        <v>102</v>
      </c>
      <c r="C161" s="11" t="s">
        <v>1</v>
      </c>
      <c r="D161" s="11" t="s">
        <v>77</v>
      </c>
      <c r="E161" s="63" t="s">
        <v>350</v>
      </c>
      <c r="F161" s="64">
        <f t="shared" si="1030"/>
        <v>0</v>
      </c>
      <c r="G161" s="63" t="s">
        <v>350</v>
      </c>
      <c r="H161" s="64">
        <f t="shared" si="1031"/>
        <v>0</v>
      </c>
      <c r="I161" s="63" t="s">
        <v>350</v>
      </c>
      <c r="J161" s="64">
        <f t="shared" si="1032"/>
        <v>0</v>
      </c>
      <c r="K161" s="63" t="s">
        <v>350</v>
      </c>
      <c r="L161" s="64">
        <f t="shared" si="1033"/>
        <v>0</v>
      </c>
      <c r="M161" s="63" t="s">
        <v>350</v>
      </c>
      <c r="N161" s="64">
        <f t="shared" si="1034"/>
        <v>0</v>
      </c>
      <c r="O161" s="63" t="s">
        <v>350</v>
      </c>
      <c r="P161" s="64">
        <f t="shared" si="1067"/>
        <v>0</v>
      </c>
      <c r="Q161" s="63" t="s">
        <v>349</v>
      </c>
      <c r="R161" s="64">
        <f t="shared" si="1068"/>
        <v>30</v>
      </c>
      <c r="S161" s="63" t="s">
        <v>350</v>
      </c>
      <c r="T161" s="64">
        <f t="shared" si="1069"/>
        <v>0</v>
      </c>
      <c r="U161" s="63" t="s">
        <v>350</v>
      </c>
      <c r="V161" s="64">
        <f t="shared" si="1070"/>
        <v>0</v>
      </c>
      <c r="W161" s="63" t="s">
        <v>350</v>
      </c>
      <c r="X161" s="64">
        <f t="shared" si="1071"/>
        <v>0</v>
      </c>
      <c r="Y161" s="63" t="s">
        <v>525</v>
      </c>
      <c r="Z161" s="64">
        <f t="shared" si="1072"/>
        <v>0</v>
      </c>
      <c r="AA161" s="63" t="s">
        <v>350</v>
      </c>
      <c r="AB161" s="64">
        <f t="shared" si="1073"/>
        <v>0</v>
      </c>
      <c r="AC161" s="65" t="s">
        <v>361</v>
      </c>
      <c r="AD161" s="66">
        <f t="shared" si="1042"/>
        <v>0</v>
      </c>
      <c r="AE161" s="65" t="s">
        <v>350</v>
      </c>
      <c r="AF161" s="66">
        <f t="shared" si="1043"/>
        <v>0</v>
      </c>
      <c r="AG161" s="65" t="s">
        <v>528</v>
      </c>
      <c r="AH161" s="66">
        <f t="shared" si="1044"/>
        <v>0</v>
      </c>
      <c r="AI161" s="67" t="s">
        <v>356</v>
      </c>
      <c r="AJ161" s="68">
        <f t="shared" si="1045"/>
        <v>5</v>
      </c>
      <c r="AK161" s="67" t="s">
        <v>356</v>
      </c>
      <c r="AL161" s="68">
        <f t="shared" si="1046"/>
        <v>5</v>
      </c>
      <c r="AM161" s="67" t="s">
        <v>356</v>
      </c>
      <c r="AN161" s="68">
        <f t="shared" si="1047"/>
        <v>15</v>
      </c>
      <c r="AO161" s="67" t="s">
        <v>363</v>
      </c>
      <c r="AP161" s="68">
        <f t="shared" si="1048"/>
        <v>10</v>
      </c>
      <c r="AQ161" s="67" t="s">
        <v>355</v>
      </c>
      <c r="AR161" s="68">
        <f t="shared" si="1049"/>
        <v>15</v>
      </c>
      <c r="AS161" s="67" t="s">
        <v>366</v>
      </c>
      <c r="AT161" s="68">
        <f t="shared" si="1050"/>
        <v>0</v>
      </c>
      <c r="AU161" s="67" t="s">
        <v>364</v>
      </c>
      <c r="AV161" s="68">
        <f t="shared" si="1051"/>
        <v>5</v>
      </c>
      <c r="AW161" s="69" t="s">
        <v>527</v>
      </c>
      <c r="AX161" s="70">
        <f t="shared" si="1074"/>
        <v>0</v>
      </c>
      <c r="AY161" s="69" t="s">
        <v>527</v>
      </c>
      <c r="AZ161" s="70">
        <f t="shared" si="1075"/>
        <v>0</v>
      </c>
      <c r="BA161" s="71" t="s">
        <v>350</v>
      </c>
      <c r="BB161" s="72">
        <f t="shared" si="1054"/>
        <v>0</v>
      </c>
      <c r="BC161" s="71" t="s">
        <v>382</v>
      </c>
      <c r="BD161" s="72">
        <f t="shared" si="1055"/>
        <v>0</v>
      </c>
      <c r="BE161" s="73" t="s">
        <v>350</v>
      </c>
      <c r="BF161" s="74">
        <f t="shared" si="1056"/>
        <v>0</v>
      </c>
      <c r="BG161" s="73" t="s">
        <v>349</v>
      </c>
      <c r="BH161" s="74">
        <f t="shared" si="1057"/>
        <v>15</v>
      </c>
      <c r="BI161" s="44" t="s">
        <v>351</v>
      </c>
      <c r="BJ161" s="44">
        <f t="shared" si="1058"/>
        <v>0</v>
      </c>
      <c r="BK161" s="44" t="s">
        <v>351</v>
      </c>
      <c r="BL161" s="44">
        <f t="shared" ref="BL161" si="1076">IF(BK161="ano",BL$7,BL$8)</f>
        <v>0</v>
      </c>
      <c r="BM161" s="44" t="s">
        <v>351</v>
      </c>
      <c r="BN161" s="44">
        <f t="shared" ref="BN161" si="1077">IF(BM161="ano",BN$7,BN$8)</f>
        <v>0</v>
      </c>
      <c r="BO161" s="44" t="s">
        <v>351</v>
      </c>
      <c r="BP161" s="44">
        <f t="shared" si="1059"/>
        <v>0</v>
      </c>
      <c r="BQ161" s="44" t="s">
        <v>351</v>
      </c>
      <c r="BR161" s="44">
        <f t="shared" si="1060"/>
        <v>0</v>
      </c>
      <c r="BS161" s="45" t="s">
        <v>350</v>
      </c>
      <c r="BT161" s="45">
        <f t="shared" si="1061"/>
        <v>0</v>
      </c>
      <c r="BU161" s="45" t="s">
        <v>350</v>
      </c>
      <c r="BV161" s="45">
        <f t="shared" si="1062"/>
        <v>0</v>
      </c>
      <c r="BW161" s="56">
        <f t="shared" si="1063"/>
        <v>100</v>
      </c>
    </row>
    <row r="162" spans="1:75" ht="174" x14ac:dyDescent="0.35">
      <c r="A162" s="54" t="s">
        <v>263</v>
      </c>
      <c r="B162" s="55" t="s">
        <v>98</v>
      </c>
      <c r="C162" s="11" t="s">
        <v>0</v>
      </c>
      <c r="D162" s="11" t="s">
        <v>77</v>
      </c>
      <c r="E162" s="63" t="s">
        <v>350</v>
      </c>
      <c r="F162" s="64">
        <f t="shared" si="1030"/>
        <v>0</v>
      </c>
      <c r="G162" s="63" t="s">
        <v>350</v>
      </c>
      <c r="H162" s="64">
        <f t="shared" si="1031"/>
        <v>0</v>
      </c>
      <c r="I162" s="63" t="s">
        <v>350</v>
      </c>
      <c r="J162" s="64">
        <f t="shared" si="1032"/>
        <v>0</v>
      </c>
      <c r="K162" s="63" t="s">
        <v>350</v>
      </c>
      <c r="L162" s="64">
        <f t="shared" si="1033"/>
        <v>0</v>
      </c>
      <c r="M162" s="63" t="s">
        <v>350</v>
      </c>
      <c r="N162" s="64">
        <f t="shared" si="1034"/>
        <v>0</v>
      </c>
      <c r="O162" s="63" t="s">
        <v>350</v>
      </c>
      <c r="P162" s="64">
        <f t="shared" si="1067"/>
        <v>0</v>
      </c>
      <c r="Q162" s="63" t="s">
        <v>349</v>
      </c>
      <c r="R162" s="64">
        <f t="shared" si="1068"/>
        <v>30</v>
      </c>
      <c r="S162" s="63" t="s">
        <v>350</v>
      </c>
      <c r="T162" s="64">
        <f t="shared" si="1069"/>
        <v>0</v>
      </c>
      <c r="U162" s="63" t="s">
        <v>350</v>
      </c>
      <c r="V162" s="64">
        <f t="shared" si="1070"/>
        <v>0</v>
      </c>
      <c r="W162" s="63" t="s">
        <v>350</v>
      </c>
      <c r="X162" s="64">
        <f t="shared" si="1071"/>
        <v>0</v>
      </c>
      <c r="Y162" s="63" t="s">
        <v>525</v>
      </c>
      <c r="Z162" s="64">
        <f t="shared" si="1072"/>
        <v>0</v>
      </c>
      <c r="AA162" s="63" t="s">
        <v>350</v>
      </c>
      <c r="AB162" s="64">
        <f t="shared" si="1073"/>
        <v>0</v>
      </c>
      <c r="AC162" s="65" t="s">
        <v>386</v>
      </c>
      <c r="AD162" s="66">
        <f t="shared" si="1042"/>
        <v>25</v>
      </c>
      <c r="AE162" s="65" t="s">
        <v>350</v>
      </c>
      <c r="AF162" s="66">
        <f t="shared" si="1043"/>
        <v>0</v>
      </c>
      <c r="AG162" s="65" t="s">
        <v>528</v>
      </c>
      <c r="AH162" s="66">
        <f t="shared" si="1044"/>
        <v>0</v>
      </c>
      <c r="AI162" s="67" t="s">
        <v>356</v>
      </c>
      <c r="AJ162" s="68">
        <f t="shared" si="1045"/>
        <v>5</v>
      </c>
      <c r="AK162" s="67" t="s">
        <v>356</v>
      </c>
      <c r="AL162" s="68">
        <f t="shared" si="1046"/>
        <v>5</v>
      </c>
      <c r="AM162" s="67" t="s">
        <v>356</v>
      </c>
      <c r="AN162" s="68">
        <f t="shared" si="1047"/>
        <v>15</v>
      </c>
      <c r="AO162" s="67" t="s">
        <v>363</v>
      </c>
      <c r="AP162" s="68">
        <f t="shared" si="1048"/>
        <v>10</v>
      </c>
      <c r="AQ162" s="67" t="s">
        <v>356</v>
      </c>
      <c r="AR162" s="68">
        <f t="shared" si="1049"/>
        <v>10</v>
      </c>
      <c r="AS162" s="67" t="s">
        <v>367</v>
      </c>
      <c r="AT162" s="68">
        <f t="shared" si="1050"/>
        <v>-5</v>
      </c>
      <c r="AU162" s="67" t="s">
        <v>368</v>
      </c>
      <c r="AV162" s="68">
        <f t="shared" si="1051"/>
        <v>0</v>
      </c>
      <c r="AW162" s="69" t="s">
        <v>527</v>
      </c>
      <c r="AX162" s="70">
        <f t="shared" si="1074"/>
        <v>0</v>
      </c>
      <c r="AY162" s="69" t="s">
        <v>527</v>
      </c>
      <c r="AZ162" s="70">
        <f t="shared" si="1075"/>
        <v>0</v>
      </c>
      <c r="BA162" s="71" t="s">
        <v>349</v>
      </c>
      <c r="BB162" s="72">
        <f t="shared" si="1054"/>
        <v>20</v>
      </c>
      <c r="BC162" s="71" t="s">
        <v>382</v>
      </c>
      <c r="BD162" s="72">
        <f t="shared" si="1055"/>
        <v>0</v>
      </c>
      <c r="BE162" s="73" t="s">
        <v>349</v>
      </c>
      <c r="BF162" s="74">
        <f t="shared" si="1056"/>
        <v>25</v>
      </c>
      <c r="BG162" s="73" t="s">
        <v>350</v>
      </c>
      <c r="BH162" s="74">
        <f t="shared" si="1057"/>
        <v>0</v>
      </c>
      <c r="BI162" s="44" t="s">
        <v>351</v>
      </c>
      <c r="BJ162" s="44">
        <f t="shared" si="1058"/>
        <v>0</v>
      </c>
      <c r="BK162" s="75" t="s">
        <v>542</v>
      </c>
      <c r="BL162" s="44">
        <f>VLOOKUP(BK162,$BK$10:$BL$13,2,FALSE)</f>
        <v>5</v>
      </c>
      <c r="BM162" s="75" t="s">
        <v>542</v>
      </c>
      <c r="BN162" s="44">
        <f>VLOOKUP(BM162,$BM$10:$BN$13,2,FALSE)</f>
        <v>5</v>
      </c>
      <c r="BO162" s="44" t="s">
        <v>351</v>
      </c>
      <c r="BP162" s="44">
        <f t="shared" si="1059"/>
        <v>0</v>
      </c>
      <c r="BQ162" s="44" t="s">
        <v>351</v>
      </c>
      <c r="BR162" s="44">
        <f t="shared" si="1060"/>
        <v>0</v>
      </c>
      <c r="BS162" s="45" t="s">
        <v>350</v>
      </c>
      <c r="BT162" s="45">
        <f t="shared" si="1061"/>
        <v>0</v>
      </c>
      <c r="BU162" s="45" t="s">
        <v>350</v>
      </c>
      <c r="BV162" s="45">
        <f t="shared" si="1062"/>
        <v>0</v>
      </c>
      <c r="BW162" s="56">
        <f t="shared" si="1063"/>
        <v>150</v>
      </c>
    </row>
    <row r="163" spans="1:75" ht="87" x14ac:dyDescent="0.35">
      <c r="A163" s="54" t="s">
        <v>264</v>
      </c>
      <c r="B163" s="55" t="s">
        <v>100</v>
      </c>
      <c r="C163" s="11" t="s">
        <v>0</v>
      </c>
      <c r="D163" s="11" t="s">
        <v>77</v>
      </c>
      <c r="E163" s="63" t="s">
        <v>350</v>
      </c>
      <c r="F163" s="64">
        <f t="shared" si="1030"/>
        <v>0</v>
      </c>
      <c r="G163" s="63" t="s">
        <v>350</v>
      </c>
      <c r="H163" s="64">
        <f t="shared" si="1031"/>
        <v>0</v>
      </c>
      <c r="I163" s="63" t="s">
        <v>350</v>
      </c>
      <c r="J163" s="64">
        <f t="shared" si="1032"/>
        <v>0</v>
      </c>
      <c r="K163" s="63" t="s">
        <v>350</v>
      </c>
      <c r="L163" s="64">
        <f t="shared" si="1033"/>
        <v>0</v>
      </c>
      <c r="M163" s="63" t="s">
        <v>350</v>
      </c>
      <c r="N163" s="64">
        <f t="shared" si="1034"/>
        <v>0</v>
      </c>
      <c r="O163" s="63" t="s">
        <v>350</v>
      </c>
      <c r="P163" s="64">
        <f t="shared" si="1067"/>
        <v>0</v>
      </c>
      <c r="Q163" s="63" t="s">
        <v>349</v>
      </c>
      <c r="R163" s="64">
        <f t="shared" si="1068"/>
        <v>30</v>
      </c>
      <c r="S163" s="63" t="s">
        <v>350</v>
      </c>
      <c r="T163" s="64">
        <f t="shared" si="1069"/>
        <v>0</v>
      </c>
      <c r="U163" s="63" t="s">
        <v>350</v>
      </c>
      <c r="V163" s="64">
        <f t="shared" si="1070"/>
        <v>0</v>
      </c>
      <c r="W163" s="63" t="s">
        <v>350</v>
      </c>
      <c r="X163" s="64">
        <f t="shared" si="1071"/>
        <v>0</v>
      </c>
      <c r="Y163" s="63" t="s">
        <v>525</v>
      </c>
      <c r="Z163" s="64">
        <f t="shared" si="1072"/>
        <v>0</v>
      </c>
      <c r="AA163" s="63" t="s">
        <v>350</v>
      </c>
      <c r="AB163" s="64">
        <f t="shared" si="1073"/>
        <v>0</v>
      </c>
      <c r="AC163" s="65" t="s">
        <v>361</v>
      </c>
      <c r="AD163" s="66">
        <f t="shared" si="1042"/>
        <v>0</v>
      </c>
      <c r="AE163" s="65" t="s">
        <v>350</v>
      </c>
      <c r="AF163" s="66">
        <f t="shared" si="1043"/>
        <v>0</v>
      </c>
      <c r="AG163" s="65" t="s">
        <v>528</v>
      </c>
      <c r="AH163" s="66">
        <f t="shared" si="1044"/>
        <v>0</v>
      </c>
      <c r="AI163" s="67" t="s">
        <v>356</v>
      </c>
      <c r="AJ163" s="68">
        <f t="shared" ref="AJ163:AJ165" si="1078">VLOOKUP(AI163,$AI$10:$AJ$14,2,FALSE)</f>
        <v>5</v>
      </c>
      <c r="AK163" s="67" t="s">
        <v>356</v>
      </c>
      <c r="AL163" s="68">
        <f t="shared" ref="AL163:AL165" si="1079">VLOOKUP(AK163,$AK$10:$AL$14,2,FALSE)</f>
        <v>5</v>
      </c>
      <c r="AM163" s="67" t="s">
        <v>356</v>
      </c>
      <c r="AN163" s="68">
        <f t="shared" ref="AN163:AN165" si="1080">VLOOKUP(AM163,$AM$10:$AN$14,2,FALSE)</f>
        <v>15</v>
      </c>
      <c r="AO163" s="67" t="s">
        <v>363</v>
      </c>
      <c r="AP163" s="68">
        <f t="shared" si="1048"/>
        <v>10</v>
      </c>
      <c r="AQ163" s="67" t="s">
        <v>356</v>
      </c>
      <c r="AR163" s="68">
        <f t="shared" si="1049"/>
        <v>10</v>
      </c>
      <c r="AS163" s="67" t="s">
        <v>367</v>
      </c>
      <c r="AT163" s="68">
        <f t="shared" si="1050"/>
        <v>-5</v>
      </c>
      <c r="AU163" s="67" t="s">
        <v>368</v>
      </c>
      <c r="AV163" s="68">
        <f t="shared" si="1051"/>
        <v>0</v>
      </c>
      <c r="AW163" s="69" t="s">
        <v>527</v>
      </c>
      <c r="AX163" s="70">
        <f t="shared" si="1074"/>
        <v>0</v>
      </c>
      <c r="AY163" s="69" t="s">
        <v>527</v>
      </c>
      <c r="AZ163" s="70">
        <f t="shared" si="1075"/>
        <v>0</v>
      </c>
      <c r="BA163" s="71" t="s">
        <v>349</v>
      </c>
      <c r="BB163" s="72">
        <f t="shared" si="1054"/>
        <v>20</v>
      </c>
      <c r="BC163" s="71" t="s">
        <v>382</v>
      </c>
      <c r="BD163" s="72">
        <f t="shared" si="1055"/>
        <v>0</v>
      </c>
      <c r="BE163" s="73" t="s">
        <v>349</v>
      </c>
      <c r="BF163" s="74">
        <f t="shared" si="1056"/>
        <v>25</v>
      </c>
      <c r="BG163" s="73" t="s">
        <v>350</v>
      </c>
      <c r="BH163" s="74">
        <f t="shared" si="1057"/>
        <v>0</v>
      </c>
      <c r="BI163" s="44" t="s">
        <v>351</v>
      </c>
      <c r="BJ163" s="44">
        <f t="shared" si="1058"/>
        <v>0</v>
      </c>
      <c r="BK163" s="75" t="s">
        <v>541</v>
      </c>
      <c r="BL163" s="44">
        <f>VLOOKUP(BK163,$BK$10:$BL$13,2,FALSE)</f>
        <v>20</v>
      </c>
      <c r="BM163" s="75" t="s">
        <v>541</v>
      </c>
      <c r="BN163" s="44">
        <f>VLOOKUP(BM163,$BM$10:$BN$13,2,FALSE)</f>
        <v>20</v>
      </c>
      <c r="BO163" s="44" t="s">
        <v>351</v>
      </c>
      <c r="BP163" s="44">
        <f t="shared" si="1059"/>
        <v>0</v>
      </c>
      <c r="BQ163" s="44" t="s">
        <v>351</v>
      </c>
      <c r="BR163" s="44">
        <f t="shared" si="1060"/>
        <v>0</v>
      </c>
      <c r="BS163" s="45" t="s">
        <v>350</v>
      </c>
      <c r="BT163" s="45">
        <f t="shared" si="1061"/>
        <v>0</v>
      </c>
      <c r="BU163" s="45" t="s">
        <v>350</v>
      </c>
      <c r="BV163" s="45">
        <f t="shared" si="1062"/>
        <v>0</v>
      </c>
      <c r="BW163" s="56">
        <f t="shared" si="1063"/>
        <v>155</v>
      </c>
    </row>
    <row r="164" spans="1:75" ht="174" x14ac:dyDescent="0.35">
      <c r="A164" s="54" t="s">
        <v>265</v>
      </c>
      <c r="B164" s="55" t="s">
        <v>103</v>
      </c>
      <c r="C164" s="11" t="s">
        <v>0</v>
      </c>
      <c r="D164" s="11" t="s">
        <v>77</v>
      </c>
      <c r="E164" s="63" t="s">
        <v>350</v>
      </c>
      <c r="F164" s="64">
        <f t="shared" si="1030"/>
        <v>0</v>
      </c>
      <c r="G164" s="63" t="s">
        <v>350</v>
      </c>
      <c r="H164" s="64">
        <f t="shared" si="1031"/>
        <v>0</v>
      </c>
      <c r="I164" s="63" t="s">
        <v>350</v>
      </c>
      <c r="J164" s="64">
        <f t="shared" si="1032"/>
        <v>0</v>
      </c>
      <c r="K164" s="63" t="s">
        <v>350</v>
      </c>
      <c r="L164" s="64">
        <f t="shared" si="1033"/>
        <v>0</v>
      </c>
      <c r="M164" s="63" t="s">
        <v>350</v>
      </c>
      <c r="N164" s="64">
        <f t="shared" si="1034"/>
        <v>0</v>
      </c>
      <c r="O164" s="63" t="s">
        <v>350</v>
      </c>
      <c r="P164" s="64">
        <f t="shared" si="1067"/>
        <v>0</v>
      </c>
      <c r="Q164" s="63" t="s">
        <v>349</v>
      </c>
      <c r="R164" s="64">
        <f t="shared" si="1068"/>
        <v>30</v>
      </c>
      <c r="S164" s="63" t="s">
        <v>350</v>
      </c>
      <c r="T164" s="64">
        <f t="shared" si="1069"/>
        <v>0</v>
      </c>
      <c r="U164" s="63" t="s">
        <v>350</v>
      </c>
      <c r="V164" s="64">
        <f t="shared" si="1070"/>
        <v>0</v>
      </c>
      <c r="W164" s="63" t="s">
        <v>350</v>
      </c>
      <c r="X164" s="64">
        <f t="shared" si="1071"/>
        <v>0</v>
      </c>
      <c r="Y164" s="63" t="s">
        <v>525</v>
      </c>
      <c r="Z164" s="64">
        <f t="shared" si="1072"/>
        <v>0</v>
      </c>
      <c r="AA164" s="63" t="s">
        <v>350</v>
      </c>
      <c r="AB164" s="64">
        <f t="shared" si="1073"/>
        <v>0</v>
      </c>
      <c r="AC164" s="65" t="s">
        <v>386</v>
      </c>
      <c r="AD164" s="66">
        <f t="shared" si="1042"/>
        <v>25</v>
      </c>
      <c r="AE164" s="65" t="s">
        <v>350</v>
      </c>
      <c r="AF164" s="66">
        <f t="shared" si="1043"/>
        <v>0</v>
      </c>
      <c r="AG164" s="65" t="s">
        <v>528</v>
      </c>
      <c r="AH164" s="66">
        <f t="shared" si="1044"/>
        <v>0</v>
      </c>
      <c r="AI164" s="67" t="s">
        <v>356</v>
      </c>
      <c r="AJ164" s="68">
        <f t="shared" si="1078"/>
        <v>5</v>
      </c>
      <c r="AK164" s="67" t="s">
        <v>356</v>
      </c>
      <c r="AL164" s="68">
        <f t="shared" si="1079"/>
        <v>5</v>
      </c>
      <c r="AM164" s="67" t="s">
        <v>356</v>
      </c>
      <c r="AN164" s="68">
        <f t="shared" si="1080"/>
        <v>15</v>
      </c>
      <c r="AO164" s="67" t="s">
        <v>363</v>
      </c>
      <c r="AP164" s="68">
        <f t="shared" si="1048"/>
        <v>10</v>
      </c>
      <c r="AQ164" s="67" t="s">
        <v>356</v>
      </c>
      <c r="AR164" s="68">
        <f t="shared" si="1049"/>
        <v>10</v>
      </c>
      <c r="AS164" s="67" t="s">
        <v>367</v>
      </c>
      <c r="AT164" s="68">
        <f t="shared" si="1050"/>
        <v>-5</v>
      </c>
      <c r="AU164" s="67" t="s">
        <v>369</v>
      </c>
      <c r="AV164" s="68">
        <f t="shared" si="1051"/>
        <v>-5</v>
      </c>
      <c r="AW164" s="69" t="s">
        <v>527</v>
      </c>
      <c r="AX164" s="70">
        <f t="shared" si="1074"/>
        <v>0</v>
      </c>
      <c r="AY164" s="69" t="s">
        <v>527</v>
      </c>
      <c r="AZ164" s="70">
        <f t="shared" si="1075"/>
        <v>0</v>
      </c>
      <c r="BA164" s="71" t="s">
        <v>349</v>
      </c>
      <c r="BB164" s="72">
        <f t="shared" si="1054"/>
        <v>20</v>
      </c>
      <c r="BC164" s="71" t="s">
        <v>382</v>
      </c>
      <c r="BD164" s="72">
        <f t="shared" si="1055"/>
        <v>0</v>
      </c>
      <c r="BE164" s="73" t="s">
        <v>350</v>
      </c>
      <c r="BF164" s="74">
        <f t="shared" si="1056"/>
        <v>0</v>
      </c>
      <c r="BG164" s="73" t="s">
        <v>350</v>
      </c>
      <c r="BH164" s="74">
        <f t="shared" si="1057"/>
        <v>0</v>
      </c>
      <c r="BI164" s="44" t="s">
        <v>351</v>
      </c>
      <c r="BJ164" s="44">
        <f t="shared" si="1058"/>
        <v>0</v>
      </c>
      <c r="BK164" s="75" t="s">
        <v>541</v>
      </c>
      <c r="BL164" s="44">
        <f>VLOOKUP(BK164,$BK$10:$BL$13,2,FALSE)</f>
        <v>20</v>
      </c>
      <c r="BM164" s="75" t="s">
        <v>541</v>
      </c>
      <c r="BN164" s="44">
        <f>VLOOKUP(BM164,$BM$10:$BN$13,2,FALSE)</f>
        <v>20</v>
      </c>
      <c r="BO164" s="44" t="s">
        <v>351</v>
      </c>
      <c r="BP164" s="44">
        <f t="shared" si="1059"/>
        <v>0</v>
      </c>
      <c r="BQ164" s="44" t="s">
        <v>351</v>
      </c>
      <c r="BR164" s="44">
        <f t="shared" si="1060"/>
        <v>0</v>
      </c>
      <c r="BS164" s="45" t="s">
        <v>349</v>
      </c>
      <c r="BT164" s="45">
        <f t="shared" si="1061"/>
        <v>20</v>
      </c>
      <c r="BU164" s="45" t="s">
        <v>350</v>
      </c>
      <c r="BV164" s="45">
        <f t="shared" si="1062"/>
        <v>0</v>
      </c>
      <c r="BW164" s="56">
        <f t="shared" si="1063"/>
        <v>170</v>
      </c>
    </row>
    <row r="165" spans="1:75" ht="87" x14ac:dyDescent="0.35">
      <c r="A165" s="54" t="s">
        <v>431</v>
      </c>
      <c r="B165" s="55" t="s">
        <v>104</v>
      </c>
      <c r="C165" s="11" t="s">
        <v>0</v>
      </c>
      <c r="D165" s="11" t="s">
        <v>77</v>
      </c>
      <c r="E165" s="63" t="s">
        <v>350</v>
      </c>
      <c r="F165" s="64">
        <f t="shared" si="1030"/>
        <v>0</v>
      </c>
      <c r="G165" s="63" t="s">
        <v>350</v>
      </c>
      <c r="H165" s="64">
        <f t="shared" si="1031"/>
        <v>0</v>
      </c>
      <c r="I165" s="63" t="s">
        <v>350</v>
      </c>
      <c r="J165" s="64">
        <f t="shared" si="1032"/>
        <v>0</v>
      </c>
      <c r="K165" s="63" t="s">
        <v>350</v>
      </c>
      <c r="L165" s="64">
        <f t="shared" si="1033"/>
        <v>0</v>
      </c>
      <c r="M165" s="63" t="s">
        <v>350</v>
      </c>
      <c r="N165" s="64">
        <f t="shared" si="1034"/>
        <v>0</v>
      </c>
      <c r="O165" s="63" t="s">
        <v>350</v>
      </c>
      <c r="P165" s="64">
        <f t="shared" si="1067"/>
        <v>0</v>
      </c>
      <c r="Q165" s="63" t="s">
        <v>349</v>
      </c>
      <c r="R165" s="64">
        <f t="shared" si="1068"/>
        <v>30</v>
      </c>
      <c r="S165" s="63" t="s">
        <v>350</v>
      </c>
      <c r="T165" s="64">
        <f t="shared" si="1069"/>
        <v>0</v>
      </c>
      <c r="U165" s="63" t="s">
        <v>350</v>
      </c>
      <c r="V165" s="64">
        <f t="shared" si="1070"/>
        <v>0</v>
      </c>
      <c r="W165" s="63" t="s">
        <v>350</v>
      </c>
      <c r="X165" s="64">
        <f t="shared" si="1071"/>
        <v>0</v>
      </c>
      <c r="Y165" s="63" t="s">
        <v>525</v>
      </c>
      <c r="Z165" s="64">
        <f t="shared" si="1072"/>
        <v>0</v>
      </c>
      <c r="AA165" s="63" t="s">
        <v>350</v>
      </c>
      <c r="AB165" s="64">
        <f t="shared" si="1073"/>
        <v>0</v>
      </c>
      <c r="AC165" s="65" t="s">
        <v>361</v>
      </c>
      <c r="AD165" s="66">
        <f t="shared" si="1042"/>
        <v>0</v>
      </c>
      <c r="AE165" s="65" t="s">
        <v>350</v>
      </c>
      <c r="AF165" s="66">
        <f t="shared" si="1043"/>
        <v>0</v>
      </c>
      <c r="AG165" s="65" t="s">
        <v>528</v>
      </c>
      <c r="AH165" s="66">
        <f t="shared" si="1044"/>
        <v>0</v>
      </c>
      <c r="AI165" s="67" t="s">
        <v>356</v>
      </c>
      <c r="AJ165" s="68">
        <f t="shared" si="1078"/>
        <v>5</v>
      </c>
      <c r="AK165" s="67" t="s">
        <v>356</v>
      </c>
      <c r="AL165" s="68">
        <f t="shared" si="1079"/>
        <v>5</v>
      </c>
      <c r="AM165" s="67" t="s">
        <v>356</v>
      </c>
      <c r="AN165" s="68">
        <f t="shared" si="1080"/>
        <v>15</v>
      </c>
      <c r="AO165" s="67" t="s">
        <v>363</v>
      </c>
      <c r="AP165" s="68">
        <f t="shared" si="1048"/>
        <v>10</v>
      </c>
      <c r="AQ165" s="67" t="s">
        <v>356</v>
      </c>
      <c r="AR165" s="68">
        <f t="shared" si="1049"/>
        <v>10</v>
      </c>
      <c r="AS165" s="67" t="s">
        <v>367</v>
      </c>
      <c r="AT165" s="68">
        <f t="shared" si="1050"/>
        <v>-5</v>
      </c>
      <c r="AU165" s="67" t="s">
        <v>364</v>
      </c>
      <c r="AV165" s="68">
        <f t="shared" si="1051"/>
        <v>5</v>
      </c>
      <c r="AW165" s="69" t="s">
        <v>527</v>
      </c>
      <c r="AX165" s="70">
        <f t="shared" si="1074"/>
        <v>0</v>
      </c>
      <c r="AY165" s="69" t="s">
        <v>527</v>
      </c>
      <c r="AZ165" s="70">
        <f t="shared" si="1075"/>
        <v>0</v>
      </c>
      <c r="BA165" s="71" t="s">
        <v>349</v>
      </c>
      <c r="BB165" s="72">
        <f t="shared" si="1054"/>
        <v>20</v>
      </c>
      <c r="BC165" s="71" t="s">
        <v>382</v>
      </c>
      <c r="BD165" s="72">
        <f t="shared" si="1055"/>
        <v>0</v>
      </c>
      <c r="BE165" s="73" t="s">
        <v>350</v>
      </c>
      <c r="BF165" s="74">
        <f t="shared" si="1056"/>
        <v>0</v>
      </c>
      <c r="BG165" s="73" t="s">
        <v>349</v>
      </c>
      <c r="BH165" s="74">
        <f t="shared" si="1057"/>
        <v>15</v>
      </c>
      <c r="BI165" s="44" t="s">
        <v>351</v>
      </c>
      <c r="BJ165" s="44">
        <f t="shared" si="1058"/>
        <v>0</v>
      </c>
      <c r="BK165" s="75" t="s">
        <v>541</v>
      </c>
      <c r="BL165" s="44">
        <f>VLOOKUP(BK165,$BK$10:$BL$13,2,FALSE)</f>
        <v>20</v>
      </c>
      <c r="BM165" s="75" t="s">
        <v>541</v>
      </c>
      <c r="BN165" s="44">
        <f>VLOOKUP(BM165,$BM$10:$BN$13,2,FALSE)</f>
        <v>20</v>
      </c>
      <c r="BO165" s="44" t="s">
        <v>351</v>
      </c>
      <c r="BP165" s="44">
        <f t="shared" si="1059"/>
        <v>0</v>
      </c>
      <c r="BQ165" s="44" t="s">
        <v>351</v>
      </c>
      <c r="BR165" s="44">
        <f t="shared" si="1060"/>
        <v>0</v>
      </c>
      <c r="BS165" s="45" t="s">
        <v>350</v>
      </c>
      <c r="BT165" s="45">
        <f t="shared" si="1061"/>
        <v>0</v>
      </c>
      <c r="BU165" s="45" t="s">
        <v>350</v>
      </c>
      <c r="BV165" s="45">
        <f t="shared" si="1062"/>
        <v>0</v>
      </c>
      <c r="BW165" s="56">
        <f t="shared" si="1063"/>
        <v>150</v>
      </c>
    </row>
    <row r="166" spans="1:75" ht="14.5" x14ac:dyDescent="0.35">
      <c r="A166" s="54">
        <v>42000</v>
      </c>
      <c r="B166" s="8" t="s">
        <v>432</v>
      </c>
      <c r="C166" s="11"/>
      <c r="D166" s="11"/>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77"/>
      <c r="AJ166" s="77"/>
      <c r="AK166" s="56"/>
      <c r="AL166" s="56"/>
      <c r="AM166" s="56"/>
      <c r="AN166" s="56"/>
      <c r="AO166" s="56"/>
      <c r="AP166" s="56"/>
      <c r="AQ166" s="56"/>
      <c r="AR166" s="56"/>
      <c r="AS166" s="56"/>
      <c r="AT166" s="56"/>
      <c r="AU166" s="56"/>
      <c r="AV166" s="56"/>
      <c r="AW166" s="56"/>
      <c r="AX166" s="56"/>
      <c r="AY166" s="56"/>
      <c r="AZ166" s="56"/>
      <c r="BA166" s="56"/>
      <c r="BB166" s="56"/>
      <c r="BC166" s="56"/>
      <c r="BD166" s="56"/>
      <c r="BE166" s="56"/>
      <c r="BF166" s="56"/>
      <c r="BG166" s="56"/>
      <c r="BH166" s="56"/>
      <c r="BI166" s="56"/>
      <c r="BJ166" s="56"/>
      <c r="BK166" s="56"/>
      <c r="BL166" s="56"/>
      <c r="BM166" s="56"/>
      <c r="BN166" s="56"/>
      <c r="BO166" s="56"/>
      <c r="BP166" s="56"/>
      <c r="BQ166" s="56"/>
      <c r="BR166" s="56"/>
      <c r="BS166" s="56"/>
      <c r="BT166" s="56"/>
      <c r="BU166" s="56"/>
      <c r="BV166" s="56"/>
      <c r="BW166" s="56"/>
    </row>
    <row r="167" spans="1:75" ht="87" x14ac:dyDescent="0.35">
      <c r="A167" s="54" t="s">
        <v>266</v>
      </c>
      <c r="B167" s="55" t="s">
        <v>105</v>
      </c>
      <c r="C167" s="11" t="s">
        <v>1</v>
      </c>
      <c r="D167" s="11" t="s">
        <v>77</v>
      </c>
      <c r="E167" s="63" t="s">
        <v>350</v>
      </c>
      <c r="F167" s="64">
        <f t="shared" ref="F167:F173" si="1081">IF(E167="ano",F$7,F$8)</f>
        <v>0</v>
      </c>
      <c r="G167" s="63" t="s">
        <v>350</v>
      </c>
      <c r="H167" s="64">
        <f t="shared" ref="H167:H173" si="1082">IF(G167="ano",H$7,H$8)</f>
        <v>0</v>
      </c>
      <c r="I167" s="63" t="s">
        <v>350</v>
      </c>
      <c r="J167" s="64">
        <f t="shared" ref="J167:J173" si="1083">IF(I167="ano",J$7,J$8)</f>
        <v>0</v>
      </c>
      <c r="K167" s="63" t="s">
        <v>350</v>
      </c>
      <c r="L167" s="64">
        <f t="shared" ref="L167:L173" si="1084">VLOOKUP(K167,$K$6:$L$9,2,FALSE)</f>
        <v>0</v>
      </c>
      <c r="M167" s="63" t="s">
        <v>350</v>
      </c>
      <c r="N167" s="64">
        <f t="shared" ref="N167:N173" si="1085">VLOOKUP(M167,$M$6:$N$9,2,FALSE)</f>
        <v>0</v>
      </c>
      <c r="O167" s="63" t="s">
        <v>350</v>
      </c>
      <c r="P167" s="64">
        <f t="shared" ref="P167:P172" si="1086">VLOOKUP(O167,$O$6:$P$9,2,FALSE)</f>
        <v>0</v>
      </c>
      <c r="Q167" s="63" t="s">
        <v>349</v>
      </c>
      <c r="R167" s="64">
        <f t="shared" ref="R167:R172" si="1087">IF(Q167="ano",R$7,R$8)</f>
        <v>30</v>
      </c>
      <c r="S167" s="63" t="s">
        <v>350</v>
      </c>
      <c r="T167" s="64">
        <f t="shared" ref="T167:T172" si="1088">IF(S167="ano",T$7,T$8)</f>
        <v>0</v>
      </c>
      <c r="U167" s="63" t="s">
        <v>350</v>
      </c>
      <c r="V167" s="64">
        <f t="shared" ref="V167:V172" si="1089">IF(U167="ano",V$7,V$8)</f>
        <v>0</v>
      </c>
      <c r="W167" s="63" t="s">
        <v>350</v>
      </c>
      <c r="X167" s="64">
        <f t="shared" ref="X167:X172" si="1090">IF(W167="ano",X$7,X$8)</f>
        <v>0</v>
      </c>
      <c r="Y167" s="63" t="s">
        <v>525</v>
      </c>
      <c r="Z167" s="64">
        <f t="shared" ref="Z167:Z172" si="1091">VLOOKUP(Y167,$Y$10:$Z$15,2,FALSE)</f>
        <v>0</v>
      </c>
      <c r="AA167" s="63" t="s">
        <v>350</v>
      </c>
      <c r="AB167" s="64">
        <f t="shared" ref="AB167:AB172" si="1092">IF(AA167="ano",AB$7,AB$8)</f>
        <v>0</v>
      </c>
      <c r="AC167" s="65" t="s">
        <v>361</v>
      </c>
      <c r="AD167" s="66">
        <f t="shared" ref="AD167:AD173" si="1093">VLOOKUP(AC167,$AC$10:$AD$15,2,FALSE)</f>
        <v>0</v>
      </c>
      <c r="AE167" s="65" t="s">
        <v>350</v>
      </c>
      <c r="AF167" s="66">
        <f t="shared" ref="AF167:AF173" si="1094">IF(AE167="ano",AF$7,AF$8)</f>
        <v>0</v>
      </c>
      <c r="AG167" s="65" t="s">
        <v>528</v>
      </c>
      <c r="AH167" s="66">
        <f t="shared" ref="AH167:AH173" si="1095">VLOOKUP(AG167,$AG$10:$AH$13,2,FALSE)</f>
        <v>0</v>
      </c>
      <c r="AI167" s="67" t="s">
        <v>355</v>
      </c>
      <c r="AJ167" s="68">
        <f t="shared" ref="AJ167:AJ173" si="1096">VLOOKUP(AI167,$AI$10:$AJ$14,2,FALSE)</f>
        <v>10</v>
      </c>
      <c r="AK167" s="67" t="s">
        <v>355</v>
      </c>
      <c r="AL167" s="68">
        <f t="shared" ref="AL167:AL173" si="1097">VLOOKUP(AK167,$AK$10:$AL$14,2,FALSE)</f>
        <v>10</v>
      </c>
      <c r="AM167" s="67" t="s">
        <v>362</v>
      </c>
      <c r="AN167" s="68">
        <f t="shared" ref="AN167:AN173" si="1098">VLOOKUP(AM167,$AM$10:$AN$14,2,FALSE)</f>
        <v>30</v>
      </c>
      <c r="AO167" s="67" t="s">
        <v>363</v>
      </c>
      <c r="AP167" s="68">
        <f t="shared" ref="AP167:AP173" si="1099">IF(AO167="pozitivní",AP$7,AP$8)</f>
        <v>10</v>
      </c>
      <c r="AQ167" s="67" t="s">
        <v>355</v>
      </c>
      <c r="AR167" s="68">
        <f t="shared" ref="AR167:AR173" si="1100">VLOOKUP(AQ167,$AQ$10:$AR$13,2,FALSE)</f>
        <v>15</v>
      </c>
      <c r="AS167" s="67" t="s">
        <v>366</v>
      </c>
      <c r="AT167" s="68">
        <f t="shared" ref="AT167:AT173" si="1101">VLOOKUP(AS167,$AS$10:$AT$13,2,FALSE)</f>
        <v>0</v>
      </c>
      <c r="AU167" s="67" t="s">
        <v>364</v>
      </c>
      <c r="AV167" s="68">
        <f t="shared" ref="AV167:AV173" si="1102">VLOOKUP(AU167,$AU$10:$AV$13,2,FALSE)</f>
        <v>5</v>
      </c>
      <c r="AW167" s="69" t="s">
        <v>527</v>
      </c>
      <c r="AX167" s="70">
        <f t="shared" ref="AX167:AX173" si="1103">VLOOKUP(AW167,$AW$10:$AX$16,2,FALSE)</f>
        <v>0</v>
      </c>
      <c r="AY167" s="69" t="s">
        <v>527</v>
      </c>
      <c r="AZ167" s="70">
        <f t="shared" ref="AZ167:AZ173" si="1104">VLOOKUP(AY167,$AY$10:$AZ$16,2,FALSE)</f>
        <v>0</v>
      </c>
      <c r="BA167" s="71" t="s">
        <v>349</v>
      </c>
      <c r="BB167" s="72">
        <f t="shared" ref="BB167:BB173" si="1105">IF(BA167="ano",BB$7,BB$8)</f>
        <v>20</v>
      </c>
      <c r="BC167" s="71" t="s">
        <v>382</v>
      </c>
      <c r="BD167" s="72">
        <f t="shared" ref="BD167:BD173" si="1106">VLOOKUP(BC167,$BC$10:$BD$13,2,FALSE)</f>
        <v>0</v>
      </c>
      <c r="BE167" s="73" t="s">
        <v>350</v>
      </c>
      <c r="BF167" s="74">
        <f t="shared" ref="BF167:BF173" si="1107">IF(BE167="ano",BF$7,BF$8)</f>
        <v>0</v>
      </c>
      <c r="BG167" s="73" t="s">
        <v>349</v>
      </c>
      <c r="BH167" s="74">
        <f t="shared" ref="BH167:BH173" si="1108">IF(BG167="ano",BH$7,BH$8)</f>
        <v>15</v>
      </c>
      <c r="BI167" s="44" t="s">
        <v>351</v>
      </c>
      <c r="BJ167" s="44">
        <f t="shared" ref="BJ167:BJ173" si="1109">IF(BI167="ano",BJ$7,BJ$8)</f>
        <v>0</v>
      </c>
      <c r="BK167" s="75" t="s">
        <v>364</v>
      </c>
      <c r="BL167" s="44">
        <f t="shared" ref="BL167:BL173" si="1110">VLOOKUP(BK167,$BK$10:$BL$13,2,FALSE)</f>
        <v>0</v>
      </c>
      <c r="BM167" s="75" t="s">
        <v>542</v>
      </c>
      <c r="BN167" s="44">
        <f t="shared" ref="BN167:BN173" si="1111">VLOOKUP(BM167,$BM$10:$BN$13,2,FALSE)</f>
        <v>5</v>
      </c>
      <c r="BO167" s="44" t="s">
        <v>351</v>
      </c>
      <c r="BP167" s="44">
        <f t="shared" ref="BP167:BP173" si="1112">IF(BO167="ano",BP$7,BP$8)</f>
        <v>0</v>
      </c>
      <c r="BQ167" s="44" t="s">
        <v>351</v>
      </c>
      <c r="BR167" s="44">
        <f t="shared" ref="BR167:BR173" si="1113">IF(BQ167="ano",BR$7,BR$8)</f>
        <v>0</v>
      </c>
      <c r="BS167" s="45" t="s">
        <v>350</v>
      </c>
      <c r="BT167" s="45">
        <f t="shared" ref="BT167:BT173" si="1114">IF(BS167="ano",BT$7,BT$8)</f>
        <v>0</v>
      </c>
      <c r="BU167" s="45" t="s">
        <v>350</v>
      </c>
      <c r="BV167" s="45">
        <f t="shared" ref="BV167:BV173" si="1115">IF(BU167="ano",BV$7,BV$8)</f>
        <v>0</v>
      </c>
      <c r="BW167" s="56">
        <f t="shared" ref="BW167:BW173" si="1116">F167+H167+J167+L167+N167+P167+R167+T167+V167+X167+Z167+AB167+AD167+AF167+AH167+AJ167+AL167+AN167+AP167+AR167+AT167+AV167+AX167+AZ167+BB167+BD167+BF167+BH167+BJ167+BL167+BN167+BP167+BR167+BT167+BV167</f>
        <v>150</v>
      </c>
    </row>
    <row r="168" spans="1:75" ht="87" x14ac:dyDescent="0.35">
      <c r="A168" s="54" t="s">
        <v>267</v>
      </c>
      <c r="B168" s="55" t="s">
        <v>108</v>
      </c>
      <c r="C168" s="11" t="s">
        <v>1</v>
      </c>
      <c r="D168" s="11" t="s">
        <v>77</v>
      </c>
      <c r="E168" s="63" t="s">
        <v>350</v>
      </c>
      <c r="F168" s="64">
        <f t="shared" si="1081"/>
        <v>0</v>
      </c>
      <c r="G168" s="63" t="s">
        <v>350</v>
      </c>
      <c r="H168" s="64">
        <f t="shared" si="1082"/>
        <v>0</v>
      </c>
      <c r="I168" s="63" t="s">
        <v>350</v>
      </c>
      <c r="J168" s="64">
        <f t="shared" si="1083"/>
        <v>0</v>
      </c>
      <c r="K168" s="63" t="s">
        <v>350</v>
      </c>
      <c r="L168" s="64">
        <f t="shared" si="1084"/>
        <v>0</v>
      </c>
      <c r="M168" s="63" t="s">
        <v>350</v>
      </c>
      <c r="N168" s="64">
        <f t="shared" si="1085"/>
        <v>0</v>
      </c>
      <c r="O168" s="63" t="s">
        <v>350</v>
      </c>
      <c r="P168" s="64">
        <f t="shared" si="1086"/>
        <v>0</v>
      </c>
      <c r="Q168" s="63" t="s">
        <v>349</v>
      </c>
      <c r="R168" s="64">
        <f t="shared" si="1087"/>
        <v>30</v>
      </c>
      <c r="S168" s="63" t="s">
        <v>350</v>
      </c>
      <c r="T168" s="64">
        <f t="shared" si="1088"/>
        <v>0</v>
      </c>
      <c r="U168" s="63" t="s">
        <v>350</v>
      </c>
      <c r="V168" s="64">
        <f t="shared" si="1089"/>
        <v>0</v>
      </c>
      <c r="W168" s="63" t="s">
        <v>350</v>
      </c>
      <c r="X168" s="64">
        <f t="shared" si="1090"/>
        <v>0</v>
      </c>
      <c r="Y168" s="63" t="s">
        <v>525</v>
      </c>
      <c r="Z168" s="64">
        <f t="shared" si="1091"/>
        <v>0</v>
      </c>
      <c r="AA168" s="63" t="s">
        <v>350</v>
      </c>
      <c r="AB168" s="64">
        <f t="shared" si="1092"/>
        <v>0</v>
      </c>
      <c r="AC168" s="65" t="s">
        <v>361</v>
      </c>
      <c r="AD168" s="66">
        <f t="shared" si="1093"/>
        <v>0</v>
      </c>
      <c r="AE168" s="65" t="s">
        <v>350</v>
      </c>
      <c r="AF168" s="66">
        <f t="shared" si="1094"/>
        <v>0</v>
      </c>
      <c r="AG168" s="65" t="s">
        <v>528</v>
      </c>
      <c r="AH168" s="66">
        <f t="shared" si="1095"/>
        <v>0</v>
      </c>
      <c r="AI168" s="67" t="s">
        <v>355</v>
      </c>
      <c r="AJ168" s="68">
        <f t="shared" ref="AJ168:AJ170" si="1117">VLOOKUP(AI168,$AI$10:$AJ$14,2,FALSE)</f>
        <v>10</v>
      </c>
      <c r="AK168" s="67" t="s">
        <v>355</v>
      </c>
      <c r="AL168" s="68">
        <f t="shared" ref="AL168:AL170" si="1118">VLOOKUP(AK168,$AK$10:$AL$14,2,FALSE)</f>
        <v>10</v>
      </c>
      <c r="AM168" s="67" t="s">
        <v>362</v>
      </c>
      <c r="AN168" s="68">
        <f t="shared" ref="AN168:AN170" si="1119">VLOOKUP(AM168,$AM$10:$AN$14,2,FALSE)</f>
        <v>30</v>
      </c>
      <c r="AO168" s="67" t="s">
        <v>363</v>
      </c>
      <c r="AP168" s="68">
        <f t="shared" si="1099"/>
        <v>10</v>
      </c>
      <c r="AQ168" s="67" t="s">
        <v>357</v>
      </c>
      <c r="AR168" s="68">
        <f t="shared" si="1100"/>
        <v>0</v>
      </c>
      <c r="AS168" s="67" t="s">
        <v>366</v>
      </c>
      <c r="AT168" s="68">
        <f t="shared" ref="AT168" si="1120">VLOOKUP(AS168,$AS$10:$AT$13,2,FALSE)</f>
        <v>0</v>
      </c>
      <c r="AU168" s="67" t="s">
        <v>364</v>
      </c>
      <c r="AV168" s="68">
        <f t="shared" ref="AV168" si="1121">VLOOKUP(AU168,$AU$10:$AV$13,2,FALSE)</f>
        <v>5</v>
      </c>
      <c r="AW168" s="69" t="s">
        <v>527</v>
      </c>
      <c r="AX168" s="70">
        <f t="shared" si="1103"/>
        <v>0</v>
      </c>
      <c r="AY168" s="69" t="s">
        <v>527</v>
      </c>
      <c r="AZ168" s="70">
        <f t="shared" si="1104"/>
        <v>0</v>
      </c>
      <c r="BA168" s="71" t="s">
        <v>350</v>
      </c>
      <c r="BB168" s="72">
        <f t="shared" si="1105"/>
        <v>0</v>
      </c>
      <c r="BC168" s="71" t="s">
        <v>382</v>
      </c>
      <c r="BD168" s="72">
        <f t="shared" si="1106"/>
        <v>0</v>
      </c>
      <c r="BE168" s="73" t="s">
        <v>350</v>
      </c>
      <c r="BF168" s="74">
        <f t="shared" si="1107"/>
        <v>0</v>
      </c>
      <c r="BG168" s="73" t="s">
        <v>349</v>
      </c>
      <c r="BH168" s="74">
        <f t="shared" si="1108"/>
        <v>15</v>
      </c>
      <c r="BI168" s="44" t="s">
        <v>351</v>
      </c>
      <c r="BJ168" s="44">
        <f t="shared" si="1109"/>
        <v>0</v>
      </c>
      <c r="BK168" s="75" t="s">
        <v>542</v>
      </c>
      <c r="BL168" s="44">
        <f t="shared" si="1110"/>
        <v>5</v>
      </c>
      <c r="BM168" s="75" t="s">
        <v>542</v>
      </c>
      <c r="BN168" s="44">
        <f t="shared" si="1111"/>
        <v>5</v>
      </c>
      <c r="BO168" s="44" t="s">
        <v>351</v>
      </c>
      <c r="BP168" s="44">
        <f t="shared" si="1112"/>
        <v>0</v>
      </c>
      <c r="BQ168" s="44" t="s">
        <v>351</v>
      </c>
      <c r="BR168" s="44">
        <f t="shared" si="1113"/>
        <v>0</v>
      </c>
      <c r="BS168" s="45" t="s">
        <v>350</v>
      </c>
      <c r="BT168" s="45">
        <f t="shared" si="1114"/>
        <v>0</v>
      </c>
      <c r="BU168" s="45" t="s">
        <v>350</v>
      </c>
      <c r="BV168" s="45">
        <f t="shared" si="1115"/>
        <v>0</v>
      </c>
      <c r="BW168" s="56">
        <f t="shared" si="1116"/>
        <v>120</v>
      </c>
    </row>
    <row r="169" spans="1:75" ht="87" x14ac:dyDescent="0.35">
      <c r="A169" s="54" t="s">
        <v>268</v>
      </c>
      <c r="B169" s="55" t="s">
        <v>110</v>
      </c>
      <c r="C169" s="11" t="s">
        <v>1</v>
      </c>
      <c r="D169" s="11" t="s">
        <v>77</v>
      </c>
      <c r="E169" s="63" t="s">
        <v>350</v>
      </c>
      <c r="F169" s="64">
        <f t="shared" si="1081"/>
        <v>0</v>
      </c>
      <c r="G169" s="63" t="s">
        <v>350</v>
      </c>
      <c r="H169" s="64">
        <f t="shared" si="1082"/>
        <v>0</v>
      </c>
      <c r="I169" s="63" t="s">
        <v>350</v>
      </c>
      <c r="J169" s="64">
        <f t="shared" si="1083"/>
        <v>0</v>
      </c>
      <c r="K169" s="63" t="s">
        <v>350</v>
      </c>
      <c r="L169" s="64">
        <f t="shared" si="1084"/>
        <v>0</v>
      </c>
      <c r="M169" s="63" t="s">
        <v>350</v>
      </c>
      <c r="N169" s="64">
        <f t="shared" si="1085"/>
        <v>0</v>
      </c>
      <c r="O169" s="63" t="s">
        <v>350</v>
      </c>
      <c r="P169" s="64">
        <f t="shared" si="1086"/>
        <v>0</v>
      </c>
      <c r="Q169" s="63" t="s">
        <v>349</v>
      </c>
      <c r="R169" s="64">
        <f t="shared" si="1087"/>
        <v>30</v>
      </c>
      <c r="S169" s="63" t="s">
        <v>350</v>
      </c>
      <c r="T169" s="64">
        <f t="shared" si="1088"/>
        <v>0</v>
      </c>
      <c r="U169" s="63" t="s">
        <v>350</v>
      </c>
      <c r="V169" s="64">
        <f t="shared" si="1089"/>
        <v>0</v>
      </c>
      <c r="W169" s="63" t="s">
        <v>350</v>
      </c>
      <c r="X169" s="64">
        <f t="shared" si="1090"/>
        <v>0</v>
      </c>
      <c r="Y169" s="63" t="s">
        <v>525</v>
      </c>
      <c r="Z169" s="64">
        <f t="shared" si="1091"/>
        <v>0</v>
      </c>
      <c r="AA169" s="63" t="s">
        <v>350</v>
      </c>
      <c r="AB169" s="64">
        <f t="shared" si="1092"/>
        <v>0</v>
      </c>
      <c r="AC169" s="65" t="s">
        <v>361</v>
      </c>
      <c r="AD169" s="66">
        <f t="shared" si="1093"/>
        <v>0</v>
      </c>
      <c r="AE169" s="65" t="s">
        <v>350</v>
      </c>
      <c r="AF169" s="66">
        <f t="shared" si="1094"/>
        <v>0</v>
      </c>
      <c r="AG169" s="65" t="s">
        <v>528</v>
      </c>
      <c r="AH169" s="66">
        <f t="shared" si="1095"/>
        <v>0</v>
      </c>
      <c r="AI169" s="67" t="s">
        <v>356</v>
      </c>
      <c r="AJ169" s="68">
        <f t="shared" si="1117"/>
        <v>5</v>
      </c>
      <c r="AK169" s="67" t="s">
        <v>356</v>
      </c>
      <c r="AL169" s="68">
        <f t="shared" si="1118"/>
        <v>5</v>
      </c>
      <c r="AM169" s="67" t="s">
        <v>356</v>
      </c>
      <c r="AN169" s="68">
        <f t="shared" si="1119"/>
        <v>15</v>
      </c>
      <c r="AO169" s="67" t="s">
        <v>363</v>
      </c>
      <c r="AP169" s="68">
        <f t="shared" si="1099"/>
        <v>10</v>
      </c>
      <c r="AQ169" s="67" t="s">
        <v>357</v>
      </c>
      <c r="AR169" s="68">
        <f t="shared" si="1100"/>
        <v>0</v>
      </c>
      <c r="AS169" s="67" t="s">
        <v>367</v>
      </c>
      <c r="AT169" s="68">
        <f t="shared" si="1101"/>
        <v>-5</v>
      </c>
      <c r="AU169" s="67" t="s">
        <v>368</v>
      </c>
      <c r="AV169" s="68">
        <f t="shared" si="1102"/>
        <v>0</v>
      </c>
      <c r="AW169" s="69" t="s">
        <v>527</v>
      </c>
      <c r="AX169" s="70">
        <f t="shared" si="1103"/>
        <v>0</v>
      </c>
      <c r="AY169" s="69" t="s">
        <v>527</v>
      </c>
      <c r="AZ169" s="70">
        <f t="shared" si="1104"/>
        <v>0</v>
      </c>
      <c r="BA169" s="71" t="s">
        <v>350</v>
      </c>
      <c r="BB169" s="72">
        <f t="shared" si="1105"/>
        <v>0</v>
      </c>
      <c r="BC169" s="71" t="s">
        <v>382</v>
      </c>
      <c r="BD169" s="72">
        <f t="shared" si="1106"/>
        <v>0</v>
      </c>
      <c r="BE169" s="73" t="s">
        <v>350</v>
      </c>
      <c r="BF169" s="74">
        <f t="shared" si="1107"/>
        <v>0</v>
      </c>
      <c r="BG169" s="73" t="s">
        <v>349</v>
      </c>
      <c r="BH169" s="74">
        <f t="shared" si="1108"/>
        <v>15</v>
      </c>
      <c r="BI169" s="44" t="s">
        <v>351</v>
      </c>
      <c r="BJ169" s="44">
        <f t="shared" si="1109"/>
        <v>0</v>
      </c>
      <c r="BK169" s="75" t="s">
        <v>364</v>
      </c>
      <c r="BL169" s="44">
        <f t="shared" si="1110"/>
        <v>0</v>
      </c>
      <c r="BM169" s="75" t="s">
        <v>542</v>
      </c>
      <c r="BN169" s="44">
        <f t="shared" si="1111"/>
        <v>5</v>
      </c>
      <c r="BO169" s="44" t="s">
        <v>351</v>
      </c>
      <c r="BP169" s="44">
        <f t="shared" si="1112"/>
        <v>0</v>
      </c>
      <c r="BQ169" s="44" t="s">
        <v>351</v>
      </c>
      <c r="BR169" s="44">
        <f t="shared" si="1113"/>
        <v>0</v>
      </c>
      <c r="BS169" s="45" t="s">
        <v>350</v>
      </c>
      <c r="BT169" s="45">
        <f t="shared" si="1114"/>
        <v>0</v>
      </c>
      <c r="BU169" s="45" t="s">
        <v>350</v>
      </c>
      <c r="BV169" s="45">
        <f t="shared" si="1115"/>
        <v>0</v>
      </c>
      <c r="BW169" s="56">
        <f t="shared" si="1116"/>
        <v>80</v>
      </c>
    </row>
    <row r="170" spans="1:75" ht="87" x14ac:dyDescent="0.35">
      <c r="A170" s="54" t="s">
        <v>269</v>
      </c>
      <c r="B170" s="55" t="s">
        <v>107</v>
      </c>
      <c r="C170" s="11" t="s">
        <v>1</v>
      </c>
      <c r="D170" s="11" t="s">
        <v>78</v>
      </c>
      <c r="E170" s="63" t="s">
        <v>350</v>
      </c>
      <c r="F170" s="64">
        <f t="shared" si="1081"/>
        <v>0</v>
      </c>
      <c r="G170" s="63" t="s">
        <v>350</v>
      </c>
      <c r="H170" s="64">
        <f t="shared" si="1082"/>
        <v>0</v>
      </c>
      <c r="I170" s="63" t="s">
        <v>350</v>
      </c>
      <c r="J170" s="64">
        <f t="shared" si="1083"/>
        <v>0</v>
      </c>
      <c r="K170" s="63" t="s">
        <v>350</v>
      </c>
      <c r="L170" s="64">
        <f t="shared" si="1084"/>
        <v>0</v>
      </c>
      <c r="M170" s="63" t="s">
        <v>350</v>
      </c>
      <c r="N170" s="64">
        <f t="shared" si="1085"/>
        <v>0</v>
      </c>
      <c r="O170" s="63" t="s">
        <v>350</v>
      </c>
      <c r="P170" s="64">
        <f t="shared" si="1086"/>
        <v>0</v>
      </c>
      <c r="Q170" s="63" t="s">
        <v>349</v>
      </c>
      <c r="R170" s="64">
        <f t="shared" si="1087"/>
        <v>30</v>
      </c>
      <c r="S170" s="63" t="s">
        <v>350</v>
      </c>
      <c r="T170" s="64">
        <f t="shared" si="1088"/>
        <v>0</v>
      </c>
      <c r="U170" s="63" t="s">
        <v>350</v>
      </c>
      <c r="V170" s="64">
        <f t="shared" si="1089"/>
        <v>0</v>
      </c>
      <c r="W170" s="63" t="s">
        <v>350</v>
      </c>
      <c r="X170" s="64">
        <f t="shared" si="1090"/>
        <v>0</v>
      </c>
      <c r="Y170" s="63" t="s">
        <v>525</v>
      </c>
      <c r="Z170" s="64">
        <f t="shared" si="1091"/>
        <v>0</v>
      </c>
      <c r="AA170" s="63" t="s">
        <v>350</v>
      </c>
      <c r="AB170" s="64">
        <f t="shared" si="1092"/>
        <v>0</v>
      </c>
      <c r="AC170" s="65" t="s">
        <v>526</v>
      </c>
      <c r="AD170" s="66">
        <f t="shared" si="1093"/>
        <v>0</v>
      </c>
      <c r="AE170" s="65" t="s">
        <v>350</v>
      </c>
      <c r="AF170" s="66">
        <f t="shared" si="1094"/>
        <v>0</v>
      </c>
      <c r="AG170" s="65" t="s">
        <v>529</v>
      </c>
      <c r="AH170" s="66">
        <f t="shared" si="1095"/>
        <v>5</v>
      </c>
      <c r="AI170" s="67" t="s">
        <v>355</v>
      </c>
      <c r="AJ170" s="68">
        <f t="shared" si="1117"/>
        <v>10</v>
      </c>
      <c r="AK170" s="67" t="s">
        <v>355</v>
      </c>
      <c r="AL170" s="68">
        <f t="shared" si="1118"/>
        <v>10</v>
      </c>
      <c r="AM170" s="67" t="s">
        <v>362</v>
      </c>
      <c r="AN170" s="68">
        <f t="shared" si="1119"/>
        <v>30</v>
      </c>
      <c r="AO170" s="67" t="s">
        <v>363</v>
      </c>
      <c r="AP170" s="68">
        <f t="shared" si="1099"/>
        <v>10</v>
      </c>
      <c r="AQ170" s="67" t="s">
        <v>355</v>
      </c>
      <c r="AR170" s="68">
        <f t="shared" si="1100"/>
        <v>15</v>
      </c>
      <c r="AS170" s="67" t="s">
        <v>365</v>
      </c>
      <c r="AT170" s="68">
        <f t="shared" si="1101"/>
        <v>5</v>
      </c>
      <c r="AU170" s="67" t="s">
        <v>364</v>
      </c>
      <c r="AV170" s="68">
        <f t="shared" si="1102"/>
        <v>5</v>
      </c>
      <c r="AW170" s="69" t="s">
        <v>527</v>
      </c>
      <c r="AX170" s="70">
        <f t="shared" si="1103"/>
        <v>0</v>
      </c>
      <c r="AY170" s="69" t="s">
        <v>527</v>
      </c>
      <c r="AZ170" s="70">
        <f t="shared" si="1104"/>
        <v>0</v>
      </c>
      <c r="BA170" s="71" t="s">
        <v>349</v>
      </c>
      <c r="BB170" s="72">
        <f t="shared" si="1105"/>
        <v>20</v>
      </c>
      <c r="BC170" s="71" t="s">
        <v>382</v>
      </c>
      <c r="BD170" s="72">
        <f t="shared" si="1106"/>
        <v>0</v>
      </c>
      <c r="BE170" s="73" t="s">
        <v>350</v>
      </c>
      <c r="BF170" s="74">
        <f t="shared" si="1107"/>
        <v>0</v>
      </c>
      <c r="BG170" s="73" t="s">
        <v>349</v>
      </c>
      <c r="BH170" s="74">
        <f t="shared" si="1108"/>
        <v>15</v>
      </c>
      <c r="BI170" s="44" t="s">
        <v>351</v>
      </c>
      <c r="BJ170" s="44">
        <f t="shared" si="1109"/>
        <v>0</v>
      </c>
      <c r="BK170" s="75" t="s">
        <v>542</v>
      </c>
      <c r="BL170" s="44">
        <f t="shared" si="1110"/>
        <v>5</v>
      </c>
      <c r="BM170" s="75" t="s">
        <v>542</v>
      </c>
      <c r="BN170" s="44">
        <f t="shared" si="1111"/>
        <v>5</v>
      </c>
      <c r="BO170" s="44" t="s">
        <v>351</v>
      </c>
      <c r="BP170" s="44">
        <f t="shared" si="1112"/>
        <v>0</v>
      </c>
      <c r="BQ170" s="44" t="s">
        <v>351</v>
      </c>
      <c r="BR170" s="44">
        <f t="shared" si="1113"/>
        <v>0</v>
      </c>
      <c r="BS170" s="45" t="s">
        <v>349</v>
      </c>
      <c r="BT170" s="45">
        <f t="shared" si="1114"/>
        <v>20</v>
      </c>
      <c r="BU170" s="45" t="s">
        <v>350</v>
      </c>
      <c r="BV170" s="45">
        <f t="shared" si="1115"/>
        <v>0</v>
      </c>
      <c r="BW170" s="56">
        <f t="shared" si="1116"/>
        <v>185</v>
      </c>
    </row>
    <row r="171" spans="1:75" ht="87" x14ac:dyDescent="0.35">
      <c r="A171" s="54" t="s">
        <v>270</v>
      </c>
      <c r="B171" s="55" t="s">
        <v>106</v>
      </c>
      <c r="C171" s="11" t="s">
        <v>0</v>
      </c>
      <c r="D171" s="11" t="s">
        <v>77</v>
      </c>
      <c r="E171" s="63" t="s">
        <v>350</v>
      </c>
      <c r="F171" s="64">
        <f t="shared" si="1081"/>
        <v>0</v>
      </c>
      <c r="G171" s="63" t="s">
        <v>350</v>
      </c>
      <c r="H171" s="64">
        <f t="shared" si="1082"/>
        <v>0</v>
      </c>
      <c r="I171" s="63" t="s">
        <v>350</v>
      </c>
      <c r="J171" s="64">
        <f t="shared" si="1083"/>
        <v>0</v>
      </c>
      <c r="K171" s="63" t="s">
        <v>350</v>
      </c>
      <c r="L171" s="64">
        <f t="shared" si="1084"/>
        <v>0</v>
      </c>
      <c r="M171" s="63" t="s">
        <v>350</v>
      </c>
      <c r="N171" s="64">
        <f t="shared" si="1085"/>
        <v>0</v>
      </c>
      <c r="O171" s="63" t="s">
        <v>350</v>
      </c>
      <c r="P171" s="64">
        <f t="shared" si="1086"/>
        <v>0</v>
      </c>
      <c r="Q171" s="63" t="s">
        <v>349</v>
      </c>
      <c r="R171" s="64">
        <f t="shared" si="1087"/>
        <v>30</v>
      </c>
      <c r="S171" s="63" t="s">
        <v>350</v>
      </c>
      <c r="T171" s="64">
        <f t="shared" si="1088"/>
        <v>0</v>
      </c>
      <c r="U171" s="63" t="s">
        <v>350</v>
      </c>
      <c r="V171" s="64">
        <f t="shared" si="1089"/>
        <v>0</v>
      </c>
      <c r="W171" s="63" t="s">
        <v>350</v>
      </c>
      <c r="X171" s="64">
        <f t="shared" si="1090"/>
        <v>0</v>
      </c>
      <c r="Y171" s="63" t="s">
        <v>525</v>
      </c>
      <c r="Z171" s="64">
        <f t="shared" si="1091"/>
        <v>0</v>
      </c>
      <c r="AA171" s="63" t="s">
        <v>350</v>
      </c>
      <c r="AB171" s="64">
        <f t="shared" si="1092"/>
        <v>0</v>
      </c>
      <c r="AC171" s="65" t="s">
        <v>361</v>
      </c>
      <c r="AD171" s="66">
        <f t="shared" si="1093"/>
        <v>0</v>
      </c>
      <c r="AE171" s="65" t="s">
        <v>350</v>
      </c>
      <c r="AF171" s="66">
        <f t="shared" si="1094"/>
        <v>0</v>
      </c>
      <c r="AG171" s="65" t="s">
        <v>528</v>
      </c>
      <c r="AH171" s="66">
        <f t="shared" si="1095"/>
        <v>0</v>
      </c>
      <c r="AI171" s="67" t="s">
        <v>356</v>
      </c>
      <c r="AJ171" s="68">
        <f t="shared" ref="AJ171:AJ172" si="1122">VLOOKUP(AI171,$AI$10:$AJ$14,2,FALSE)</f>
        <v>5</v>
      </c>
      <c r="AK171" s="67" t="s">
        <v>356</v>
      </c>
      <c r="AL171" s="68">
        <f t="shared" ref="AL171:AL172" si="1123">VLOOKUP(AK171,$AK$10:$AL$14,2,FALSE)</f>
        <v>5</v>
      </c>
      <c r="AM171" s="67" t="s">
        <v>356</v>
      </c>
      <c r="AN171" s="68">
        <f t="shared" ref="AN171:AN172" si="1124">VLOOKUP(AM171,$AM$10:$AN$14,2,FALSE)</f>
        <v>15</v>
      </c>
      <c r="AO171" s="67" t="s">
        <v>363</v>
      </c>
      <c r="AP171" s="68">
        <f t="shared" si="1099"/>
        <v>10</v>
      </c>
      <c r="AQ171" s="67" t="s">
        <v>356</v>
      </c>
      <c r="AR171" s="68">
        <f t="shared" si="1100"/>
        <v>10</v>
      </c>
      <c r="AS171" s="67" t="s">
        <v>367</v>
      </c>
      <c r="AT171" s="68">
        <f t="shared" si="1101"/>
        <v>-5</v>
      </c>
      <c r="AU171" s="67" t="s">
        <v>368</v>
      </c>
      <c r="AV171" s="68">
        <f t="shared" si="1102"/>
        <v>0</v>
      </c>
      <c r="AW171" s="69" t="s">
        <v>527</v>
      </c>
      <c r="AX171" s="70">
        <f t="shared" si="1103"/>
        <v>0</v>
      </c>
      <c r="AY171" s="69" t="s">
        <v>527</v>
      </c>
      <c r="AZ171" s="70">
        <f t="shared" si="1104"/>
        <v>0</v>
      </c>
      <c r="BA171" s="71" t="s">
        <v>349</v>
      </c>
      <c r="BB171" s="72">
        <f t="shared" si="1105"/>
        <v>20</v>
      </c>
      <c r="BC171" s="71" t="s">
        <v>382</v>
      </c>
      <c r="BD171" s="72">
        <f t="shared" si="1106"/>
        <v>0</v>
      </c>
      <c r="BE171" s="73" t="s">
        <v>350</v>
      </c>
      <c r="BF171" s="74">
        <f t="shared" si="1107"/>
        <v>0</v>
      </c>
      <c r="BG171" s="73" t="s">
        <v>350</v>
      </c>
      <c r="BH171" s="74">
        <f t="shared" si="1108"/>
        <v>0</v>
      </c>
      <c r="BI171" s="44" t="s">
        <v>351</v>
      </c>
      <c r="BJ171" s="44">
        <f t="shared" si="1109"/>
        <v>0</v>
      </c>
      <c r="BK171" s="75" t="s">
        <v>542</v>
      </c>
      <c r="BL171" s="44">
        <f t="shared" si="1110"/>
        <v>5</v>
      </c>
      <c r="BM171" s="75" t="s">
        <v>542</v>
      </c>
      <c r="BN171" s="44">
        <f t="shared" si="1111"/>
        <v>5</v>
      </c>
      <c r="BO171" s="44" t="s">
        <v>351</v>
      </c>
      <c r="BP171" s="44">
        <f t="shared" si="1112"/>
        <v>0</v>
      </c>
      <c r="BQ171" s="44" t="s">
        <v>351</v>
      </c>
      <c r="BR171" s="44">
        <f t="shared" si="1113"/>
        <v>0</v>
      </c>
      <c r="BS171" s="45" t="s">
        <v>350</v>
      </c>
      <c r="BT171" s="45">
        <f t="shared" si="1114"/>
        <v>0</v>
      </c>
      <c r="BU171" s="45" t="s">
        <v>350</v>
      </c>
      <c r="BV171" s="45">
        <f t="shared" si="1115"/>
        <v>0</v>
      </c>
      <c r="BW171" s="56">
        <f t="shared" si="1116"/>
        <v>100</v>
      </c>
    </row>
    <row r="172" spans="1:75" ht="87" x14ac:dyDescent="0.35">
      <c r="A172" s="54" t="s">
        <v>271</v>
      </c>
      <c r="B172" s="55" t="s">
        <v>109</v>
      </c>
      <c r="C172" s="11" t="s">
        <v>0</v>
      </c>
      <c r="D172" s="11" t="s">
        <v>77</v>
      </c>
      <c r="E172" s="63" t="s">
        <v>350</v>
      </c>
      <c r="F172" s="64">
        <f t="shared" si="1081"/>
        <v>0</v>
      </c>
      <c r="G172" s="63" t="s">
        <v>350</v>
      </c>
      <c r="H172" s="64">
        <f t="shared" si="1082"/>
        <v>0</v>
      </c>
      <c r="I172" s="63" t="s">
        <v>349</v>
      </c>
      <c r="J172" s="64">
        <f t="shared" si="1083"/>
        <v>10</v>
      </c>
      <c r="K172" s="63" t="s">
        <v>350</v>
      </c>
      <c r="L172" s="64">
        <f t="shared" si="1084"/>
        <v>0</v>
      </c>
      <c r="M172" s="63" t="s">
        <v>350</v>
      </c>
      <c r="N172" s="64">
        <f t="shared" si="1085"/>
        <v>0</v>
      </c>
      <c r="O172" s="63" t="s">
        <v>350</v>
      </c>
      <c r="P172" s="64">
        <f t="shared" si="1086"/>
        <v>0</v>
      </c>
      <c r="Q172" s="63" t="s">
        <v>349</v>
      </c>
      <c r="R172" s="64">
        <f t="shared" si="1087"/>
        <v>30</v>
      </c>
      <c r="S172" s="63" t="s">
        <v>350</v>
      </c>
      <c r="T172" s="64">
        <f t="shared" si="1088"/>
        <v>0</v>
      </c>
      <c r="U172" s="63" t="s">
        <v>350</v>
      </c>
      <c r="V172" s="64">
        <f t="shared" si="1089"/>
        <v>0</v>
      </c>
      <c r="W172" s="63" t="s">
        <v>350</v>
      </c>
      <c r="X172" s="64">
        <f t="shared" si="1090"/>
        <v>0</v>
      </c>
      <c r="Y172" s="63" t="s">
        <v>525</v>
      </c>
      <c r="Z172" s="64">
        <f t="shared" si="1091"/>
        <v>0</v>
      </c>
      <c r="AA172" s="63" t="s">
        <v>350</v>
      </c>
      <c r="AB172" s="64">
        <f t="shared" si="1092"/>
        <v>0</v>
      </c>
      <c r="AC172" s="65" t="s">
        <v>361</v>
      </c>
      <c r="AD172" s="66">
        <f t="shared" si="1093"/>
        <v>0</v>
      </c>
      <c r="AE172" s="65" t="s">
        <v>350</v>
      </c>
      <c r="AF172" s="66">
        <f t="shared" si="1094"/>
        <v>0</v>
      </c>
      <c r="AG172" s="65" t="s">
        <v>528</v>
      </c>
      <c r="AH172" s="66">
        <f t="shared" si="1095"/>
        <v>0</v>
      </c>
      <c r="AI172" s="67" t="s">
        <v>356</v>
      </c>
      <c r="AJ172" s="68">
        <f t="shared" si="1122"/>
        <v>5</v>
      </c>
      <c r="AK172" s="67" t="s">
        <v>356</v>
      </c>
      <c r="AL172" s="68">
        <f t="shared" si="1123"/>
        <v>5</v>
      </c>
      <c r="AM172" s="67" t="s">
        <v>356</v>
      </c>
      <c r="AN172" s="68">
        <f t="shared" si="1124"/>
        <v>15</v>
      </c>
      <c r="AO172" s="67" t="s">
        <v>363</v>
      </c>
      <c r="AP172" s="68">
        <f t="shared" si="1099"/>
        <v>10</v>
      </c>
      <c r="AQ172" s="67" t="s">
        <v>356</v>
      </c>
      <c r="AR172" s="68">
        <f t="shared" si="1100"/>
        <v>10</v>
      </c>
      <c r="AS172" s="67" t="s">
        <v>367</v>
      </c>
      <c r="AT172" s="68">
        <f t="shared" si="1101"/>
        <v>-5</v>
      </c>
      <c r="AU172" s="67" t="s">
        <v>368</v>
      </c>
      <c r="AV172" s="68">
        <f t="shared" si="1102"/>
        <v>0</v>
      </c>
      <c r="AW172" s="69" t="s">
        <v>527</v>
      </c>
      <c r="AX172" s="70">
        <f t="shared" si="1103"/>
        <v>0</v>
      </c>
      <c r="AY172" s="69" t="s">
        <v>527</v>
      </c>
      <c r="AZ172" s="70">
        <f t="shared" si="1104"/>
        <v>0</v>
      </c>
      <c r="BA172" s="71" t="s">
        <v>349</v>
      </c>
      <c r="BB172" s="72">
        <f t="shared" si="1105"/>
        <v>20</v>
      </c>
      <c r="BC172" s="71" t="s">
        <v>382</v>
      </c>
      <c r="BD172" s="72">
        <f t="shared" si="1106"/>
        <v>0</v>
      </c>
      <c r="BE172" s="73" t="s">
        <v>349</v>
      </c>
      <c r="BF172" s="74">
        <f t="shared" si="1107"/>
        <v>25</v>
      </c>
      <c r="BG172" s="73" t="s">
        <v>350</v>
      </c>
      <c r="BH172" s="74">
        <f t="shared" si="1108"/>
        <v>0</v>
      </c>
      <c r="BI172" s="44" t="s">
        <v>351</v>
      </c>
      <c r="BJ172" s="44">
        <f t="shared" si="1109"/>
        <v>0</v>
      </c>
      <c r="BK172" s="75" t="s">
        <v>542</v>
      </c>
      <c r="BL172" s="44">
        <f t="shared" si="1110"/>
        <v>5</v>
      </c>
      <c r="BM172" s="75" t="s">
        <v>542</v>
      </c>
      <c r="BN172" s="44">
        <f t="shared" si="1111"/>
        <v>5</v>
      </c>
      <c r="BO172" s="44" t="s">
        <v>351</v>
      </c>
      <c r="BP172" s="44">
        <f t="shared" si="1112"/>
        <v>0</v>
      </c>
      <c r="BQ172" s="44" t="s">
        <v>351</v>
      </c>
      <c r="BR172" s="44">
        <f t="shared" si="1113"/>
        <v>0</v>
      </c>
      <c r="BS172" s="45" t="s">
        <v>350</v>
      </c>
      <c r="BT172" s="45">
        <f t="shared" si="1114"/>
        <v>0</v>
      </c>
      <c r="BU172" s="45" t="s">
        <v>349</v>
      </c>
      <c r="BV172" s="45">
        <f t="shared" si="1115"/>
        <v>5</v>
      </c>
      <c r="BW172" s="56">
        <f t="shared" si="1116"/>
        <v>140</v>
      </c>
    </row>
    <row r="173" spans="1:75" ht="87" x14ac:dyDescent="0.35">
      <c r="A173" s="54" t="s">
        <v>272</v>
      </c>
      <c r="B173" s="55" t="s">
        <v>433</v>
      </c>
      <c r="C173" s="11" t="s">
        <v>0</v>
      </c>
      <c r="D173" s="11" t="s">
        <v>77</v>
      </c>
      <c r="E173" s="63" t="s">
        <v>350</v>
      </c>
      <c r="F173" s="64">
        <f t="shared" si="1081"/>
        <v>0</v>
      </c>
      <c r="G173" s="63" t="s">
        <v>350</v>
      </c>
      <c r="H173" s="64">
        <f t="shared" si="1082"/>
        <v>0</v>
      </c>
      <c r="I173" s="63" t="s">
        <v>350</v>
      </c>
      <c r="J173" s="64">
        <f t="shared" si="1083"/>
        <v>0</v>
      </c>
      <c r="K173" s="63" t="s">
        <v>350</v>
      </c>
      <c r="L173" s="64">
        <f t="shared" si="1084"/>
        <v>0</v>
      </c>
      <c r="M173" s="63" t="s">
        <v>350</v>
      </c>
      <c r="N173" s="64">
        <f t="shared" si="1085"/>
        <v>0</v>
      </c>
      <c r="O173" s="63" t="s">
        <v>350</v>
      </c>
      <c r="P173" s="64">
        <f t="shared" ref="P173" si="1125">VLOOKUP(O173,$O$6:$P$9,2,FALSE)</f>
        <v>0</v>
      </c>
      <c r="Q173" s="63" t="s">
        <v>349</v>
      </c>
      <c r="R173" s="64">
        <f t="shared" ref="R173" si="1126">IF(Q173="ano",R$7,R$8)</f>
        <v>30</v>
      </c>
      <c r="S173" s="63" t="s">
        <v>350</v>
      </c>
      <c r="T173" s="64">
        <f t="shared" ref="T173" si="1127">IF(S173="ano",T$7,T$8)</f>
        <v>0</v>
      </c>
      <c r="U173" s="63" t="s">
        <v>350</v>
      </c>
      <c r="V173" s="64">
        <f t="shared" ref="V173" si="1128">IF(U173="ano",V$7,V$8)</f>
        <v>0</v>
      </c>
      <c r="W173" s="63" t="s">
        <v>350</v>
      </c>
      <c r="X173" s="64">
        <f t="shared" ref="X173" si="1129">IF(W173="ano",X$7,X$8)</f>
        <v>0</v>
      </c>
      <c r="Y173" s="63" t="s">
        <v>525</v>
      </c>
      <c r="Z173" s="64">
        <f t="shared" ref="Z173" si="1130">VLOOKUP(Y173,$Y$10:$Z$15,2,FALSE)</f>
        <v>0</v>
      </c>
      <c r="AA173" s="63" t="s">
        <v>350</v>
      </c>
      <c r="AB173" s="64">
        <f t="shared" ref="AB173" si="1131">IF(AA173="ano",AB$7,AB$8)</f>
        <v>0</v>
      </c>
      <c r="AC173" s="65" t="s">
        <v>361</v>
      </c>
      <c r="AD173" s="66">
        <f t="shared" si="1093"/>
        <v>0</v>
      </c>
      <c r="AE173" s="65" t="s">
        <v>350</v>
      </c>
      <c r="AF173" s="66">
        <f t="shared" si="1094"/>
        <v>0</v>
      </c>
      <c r="AG173" s="65" t="s">
        <v>528</v>
      </c>
      <c r="AH173" s="66">
        <f t="shared" si="1095"/>
        <v>0</v>
      </c>
      <c r="AI173" s="67" t="s">
        <v>358</v>
      </c>
      <c r="AJ173" s="68">
        <f t="shared" si="1096"/>
        <v>-5</v>
      </c>
      <c r="AK173" s="67" t="s">
        <v>358</v>
      </c>
      <c r="AL173" s="68">
        <f t="shared" si="1097"/>
        <v>-5</v>
      </c>
      <c r="AM173" s="67" t="s">
        <v>358</v>
      </c>
      <c r="AN173" s="68">
        <f t="shared" si="1098"/>
        <v>-15</v>
      </c>
      <c r="AO173" s="67" t="s">
        <v>364</v>
      </c>
      <c r="AP173" s="68">
        <f t="shared" si="1099"/>
        <v>0</v>
      </c>
      <c r="AQ173" s="67" t="s">
        <v>357</v>
      </c>
      <c r="AR173" s="68">
        <f t="shared" si="1100"/>
        <v>0</v>
      </c>
      <c r="AS173" s="67" t="s">
        <v>367</v>
      </c>
      <c r="AT173" s="68">
        <f t="shared" si="1101"/>
        <v>-5</v>
      </c>
      <c r="AU173" s="67" t="s">
        <v>368</v>
      </c>
      <c r="AV173" s="68">
        <f t="shared" si="1102"/>
        <v>0</v>
      </c>
      <c r="AW173" s="69" t="s">
        <v>527</v>
      </c>
      <c r="AX173" s="70">
        <f t="shared" si="1103"/>
        <v>0</v>
      </c>
      <c r="AY173" s="69" t="s">
        <v>527</v>
      </c>
      <c r="AZ173" s="70">
        <f t="shared" si="1104"/>
        <v>0</v>
      </c>
      <c r="BA173" s="71" t="s">
        <v>350</v>
      </c>
      <c r="BB173" s="72">
        <f t="shared" si="1105"/>
        <v>0</v>
      </c>
      <c r="BC173" s="71" t="s">
        <v>382</v>
      </c>
      <c r="BD173" s="72">
        <f t="shared" si="1106"/>
        <v>0</v>
      </c>
      <c r="BE173" s="73" t="s">
        <v>349</v>
      </c>
      <c r="BF173" s="74">
        <f t="shared" si="1107"/>
        <v>25</v>
      </c>
      <c r="BG173" s="73" t="s">
        <v>350</v>
      </c>
      <c r="BH173" s="74">
        <f t="shared" si="1108"/>
        <v>0</v>
      </c>
      <c r="BI173" s="44" t="s">
        <v>351</v>
      </c>
      <c r="BJ173" s="44">
        <f t="shared" si="1109"/>
        <v>0</v>
      </c>
      <c r="BK173" s="75" t="s">
        <v>541</v>
      </c>
      <c r="BL173" s="44">
        <f t="shared" si="1110"/>
        <v>20</v>
      </c>
      <c r="BM173" s="75" t="s">
        <v>541</v>
      </c>
      <c r="BN173" s="44">
        <f t="shared" si="1111"/>
        <v>20</v>
      </c>
      <c r="BO173" s="44" t="s">
        <v>351</v>
      </c>
      <c r="BP173" s="44">
        <f t="shared" si="1112"/>
        <v>0</v>
      </c>
      <c r="BQ173" s="44" t="s">
        <v>351</v>
      </c>
      <c r="BR173" s="44">
        <f t="shared" si="1113"/>
        <v>0</v>
      </c>
      <c r="BS173" s="45" t="s">
        <v>350</v>
      </c>
      <c r="BT173" s="45">
        <f t="shared" si="1114"/>
        <v>0</v>
      </c>
      <c r="BU173" s="45" t="s">
        <v>350</v>
      </c>
      <c r="BV173" s="45">
        <f t="shared" si="1115"/>
        <v>0</v>
      </c>
      <c r="BW173" s="56">
        <f t="shared" si="1116"/>
        <v>65</v>
      </c>
    </row>
    <row r="174" spans="1:75" ht="14.5" x14ac:dyDescent="0.35">
      <c r="A174" s="54">
        <v>43000</v>
      </c>
      <c r="B174" s="8" t="s">
        <v>434</v>
      </c>
      <c r="C174" s="11"/>
      <c r="D174" s="11"/>
      <c r="E174" s="56"/>
      <c r="F174" s="56"/>
      <c r="G174" s="56"/>
      <c r="H174" s="56"/>
      <c r="I174" s="56"/>
      <c r="J174" s="56"/>
      <c r="K174" s="56"/>
      <c r="L174" s="56"/>
      <c r="M174" s="56"/>
      <c r="N174" s="56"/>
      <c r="O174" s="56"/>
      <c r="P174" s="56"/>
      <c r="Q174" s="56"/>
      <c r="R174" s="56"/>
      <c r="S174" s="56"/>
      <c r="T174" s="56"/>
      <c r="U174" s="56"/>
      <c r="V174" s="56"/>
      <c r="W174" s="56"/>
      <c r="X174" s="56"/>
      <c r="Y174" s="56"/>
      <c r="Z174" s="56"/>
      <c r="AA174" s="56"/>
      <c r="AB174" s="56"/>
      <c r="AC174" s="56"/>
      <c r="AD174" s="56"/>
      <c r="AE174" s="56"/>
      <c r="AF174" s="56"/>
      <c r="AG174" s="56"/>
      <c r="AH174" s="56"/>
      <c r="AI174" s="77"/>
      <c r="AJ174" s="77"/>
      <c r="AK174" s="56"/>
      <c r="AL174" s="56"/>
      <c r="AM174" s="56"/>
      <c r="AN174" s="56"/>
      <c r="AO174" s="56"/>
      <c r="AP174" s="56"/>
      <c r="AQ174" s="56"/>
      <c r="AR174" s="56"/>
      <c r="AS174" s="56"/>
      <c r="AT174" s="56"/>
      <c r="AU174" s="56"/>
      <c r="AV174" s="56"/>
      <c r="AW174" s="56"/>
      <c r="AX174" s="56"/>
      <c r="AY174" s="56"/>
      <c r="AZ174" s="56"/>
      <c r="BA174" s="56"/>
      <c r="BB174" s="56"/>
      <c r="BC174" s="56"/>
      <c r="BD174" s="56"/>
      <c r="BE174" s="56"/>
      <c r="BF174" s="56"/>
      <c r="BG174" s="56"/>
      <c r="BH174" s="56"/>
      <c r="BI174" s="56"/>
      <c r="BJ174" s="56"/>
      <c r="BK174" s="56"/>
      <c r="BL174" s="56"/>
      <c r="BM174" s="56"/>
      <c r="BN174" s="56"/>
      <c r="BO174" s="56"/>
      <c r="BP174" s="56"/>
      <c r="BQ174" s="56"/>
      <c r="BR174" s="56"/>
      <c r="BS174" s="56"/>
      <c r="BT174" s="56"/>
      <c r="BU174" s="56"/>
      <c r="BV174" s="56"/>
      <c r="BW174" s="56"/>
    </row>
    <row r="175" spans="1:75" ht="87" x14ac:dyDescent="0.35">
      <c r="A175" s="54" t="s">
        <v>273</v>
      </c>
      <c r="B175" s="55" t="s">
        <v>111</v>
      </c>
      <c r="C175" s="11" t="s">
        <v>1</v>
      </c>
      <c r="D175" s="11" t="s">
        <v>77</v>
      </c>
      <c r="E175" s="63" t="s">
        <v>350</v>
      </c>
      <c r="F175" s="64">
        <f t="shared" ref="F175:F180" si="1132">IF(E175="ano",F$7,F$8)</f>
        <v>0</v>
      </c>
      <c r="G175" s="63" t="s">
        <v>350</v>
      </c>
      <c r="H175" s="64">
        <f t="shared" ref="H175:H180" si="1133">IF(G175="ano",H$7,H$8)</f>
        <v>0</v>
      </c>
      <c r="I175" s="63" t="s">
        <v>350</v>
      </c>
      <c r="J175" s="64">
        <f t="shared" ref="J175:J180" si="1134">IF(I175="ano",J$7,J$8)</f>
        <v>0</v>
      </c>
      <c r="K175" s="63" t="s">
        <v>350</v>
      </c>
      <c r="L175" s="64">
        <f t="shared" ref="L175:L180" si="1135">VLOOKUP(K175,$K$6:$L$9,2,FALSE)</f>
        <v>0</v>
      </c>
      <c r="M175" s="63" t="s">
        <v>350</v>
      </c>
      <c r="N175" s="64">
        <f t="shared" ref="N175:N180" si="1136">VLOOKUP(M175,$M$6:$N$9,2,FALSE)</f>
        <v>0</v>
      </c>
      <c r="O175" s="63" t="s">
        <v>350</v>
      </c>
      <c r="P175" s="64">
        <f t="shared" ref="P175:P180" si="1137">VLOOKUP(O175,$O$6:$P$9,2,FALSE)</f>
        <v>0</v>
      </c>
      <c r="Q175" s="63" t="s">
        <v>349</v>
      </c>
      <c r="R175" s="64">
        <f t="shared" ref="R175:R180" si="1138">IF(Q175="ano",R$7,R$8)</f>
        <v>30</v>
      </c>
      <c r="S175" s="63" t="s">
        <v>350</v>
      </c>
      <c r="T175" s="64">
        <f t="shared" ref="T175:T180" si="1139">IF(S175="ano",T$7,T$8)</f>
        <v>0</v>
      </c>
      <c r="U175" s="63" t="s">
        <v>350</v>
      </c>
      <c r="V175" s="64">
        <f t="shared" ref="V175:V180" si="1140">IF(U175="ano",V$7,V$8)</f>
        <v>0</v>
      </c>
      <c r="W175" s="63" t="s">
        <v>350</v>
      </c>
      <c r="X175" s="64">
        <f t="shared" ref="X175:X180" si="1141">IF(W175="ano",X$7,X$8)</f>
        <v>0</v>
      </c>
      <c r="Y175" s="63" t="s">
        <v>525</v>
      </c>
      <c r="Z175" s="64">
        <f t="shared" ref="Z175:Z180" si="1142">VLOOKUP(Y175,$Y$10:$Z$15,2,FALSE)</f>
        <v>0</v>
      </c>
      <c r="AA175" s="63" t="s">
        <v>350</v>
      </c>
      <c r="AB175" s="64">
        <f t="shared" ref="AB175:AB180" si="1143">IF(AA175="ano",AB$7,AB$8)</f>
        <v>0</v>
      </c>
      <c r="AC175" s="65" t="s">
        <v>361</v>
      </c>
      <c r="AD175" s="66">
        <f t="shared" ref="AD175:AD180" si="1144">VLOOKUP(AC175,$AC$10:$AD$15,2,FALSE)</f>
        <v>0</v>
      </c>
      <c r="AE175" s="65" t="s">
        <v>350</v>
      </c>
      <c r="AF175" s="66">
        <f t="shared" ref="AF175:AF180" si="1145">IF(AE175="ano",AF$7,AF$8)</f>
        <v>0</v>
      </c>
      <c r="AG175" s="65" t="s">
        <v>528</v>
      </c>
      <c r="AH175" s="66">
        <f t="shared" ref="AH175:AH180" si="1146">VLOOKUP(AG175,$AG$10:$AH$13,2,FALSE)</f>
        <v>0</v>
      </c>
      <c r="AI175" s="67" t="s">
        <v>355</v>
      </c>
      <c r="AJ175" s="68">
        <f t="shared" ref="AJ175:AJ176" si="1147">VLOOKUP(AI175,$AI$10:$AJ$14,2,FALSE)</f>
        <v>10</v>
      </c>
      <c r="AK175" s="67" t="s">
        <v>355</v>
      </c>
      <c r="AL175" s="68">
        <f t="shared" ref="AL175:AL176" si="1148">VLOOKUP(AK175,$AK$10:$AL$14,2,FALSE)</f>
        <v>10</v>
      </c>
      <c r="AM175" s="67" t="s">
        <v>362</v>
      </c>
      <c r="AN175" s="68">
        <f t="shared" ref="AN175:AN176" si="1149">VLOOKUP(AM175,$AM$10:$AN$14,2,FALSE)</f>
        <v>30</v>
      </c>
      <c r="AO175" s="67" t="s">
        <v>363</v>
      </c>
      <c r="AP175" s="68">
        <f t="shared" ref="AP175:AP180" si="1150">IF(AO175="pozitivní",AP$7,AP$8)</f>
        <v>10</v>
      </c>
      <c r="AQ175" s="67" t="s">
        <v>357</v>
      </c>
      <c r="AR175" s="68">
        <f t="shared" ref="AR175:AR180" si="1151">VLOOKUP(AQ175,$AQ$10:$AR$13,2,FALSE)</f>
        <v>0</v>
      </c>
      <c r="AS175" s="67" t="s">
        <v>366</v>
      </c>
      <c r="AT175" s="68">
        <f t="shared" ref="AT175:AT179" si="1152">VLOOKUP(AS175,$AS$10:$AT$13,2,FALSE)</f>
        <v>0</v>
      </c>
      <c r="AU175" s="67" t="s">
        <v>364</v>
      </c>
      <c r="AV175" s="68">
        <f t="shared" ref="AV175:AV179" si="1153">VLOOKUP(AU175,$AU$10:$AV$13,2,FALSE)</f>
        <v>5</v>
      </c>
      <c r="AW175" s="69" t="s">
        <v>527</v>
      </c>
      <c r="AX175" s="70">
        <f t="shared" ref="AX175:AX180" si="1154">VLOOKUP(AW175,$AW$10:$AX$16,2,FALSE)</f>
        <v>0</v>
      </c>
      <c r="AY175" s="69" t="s">
        <v>527</v>
      </c>
      <c r="AZ175" s="70">
        <f t="shared" ref="AZ175:AZ180" si="1155">VLOOKUP(AY175,$AY$10:$AZ$16,2,FALSE)</f>
        <v>0</v>
      </c>
      <c r="BA175" s="71" t="s">
        <v>350</v>
      </c>
      <c r="BB175" s="72">
        <f t="shared" ref="BB175:BB180" si="1156">IF(BA175="ano",BB$7,BB$8)</f>
        <v>0</v>
      </c>
      <c r="BC175" s="71" t="s">
        <v>382</v>
      </c>
      <c r="BD175" s="72">
        <f t="shared" ref="BD175:BD180" si="1157">VLOOKUP(BC175,$BC$10:$BD$13,2,FALSE)</f>
        <v>0</v>
      </c>
      <c r="BE175" s="73" t="s">
        <v>349</v>
      </c>
      <c r="BF175" s="74">
        <f t="shared" ref="BF175:BF180" si="1158">IF(BE175="ano",BF$7,BF$8)</f>
        <v>25</v>
      </c>
      <c r="BG175" s="73" t="s">
        <v>349</v>
      </c>
      <c r="BH175" s="74">
        <f t="shared" ref="BH175:BH180" si="1159">IF(BG175="ano",BH$7,BH$8)</f>
        <v>15</v>
      </c>
      <c r="BI175" s="44" t="s">
        <v>351</v>
      </c>
      <c r="BJ175" s="44">
        <f t="shared" ref="BJ175:BJ180" si="1160">IF(BI175="ano",BJ$7,BJ$8)</f>
        <v>0</v>
      </c>
      <c r="BK175" s="75" t="s">
        <v>542</v>
      </c>
      <c r="BL175" s="44">
        <f t="shared" ref="BL175:BL180" si="1161">VLOOKUP(BK175,$BK$10:$BL$13,2,FALSE)</f>
        <v>5</v>
      </c>
      <c r="BM175" s="75" t="s">
        <v>542</v>
      </c>
      <c r="BN175" s="44">
        <f t="shared" ref="BN175:BN180" si="1162">VLOOKUP(BM175,$BM$10:$BN$13,2,FALSE)</f>
        <v>5</v>
      </c>
      <c r="BO175" s="44" t="s">
        <v>351</v>
      </c>
      <c r="BP175" s="44">
        <f t="shared" ref="BP175:BP180" si="1163">IF(BO175="ano",BP$7,BP$8)</f>
        <v>0</v>
      </c>
      <c r="BQ175" s="44" t="s">
        <v>351</v>
      </c>
      <c r="BR175" s="44">
        <f t="shared" ref="BR175:BR180" si="1164">IF(BQ175="ano",BR$7,BR$8)</f>
        <v>0</v>
      </c>
      <c r="BS175" s="45" t="s">
        <v>350</v>
      </c>
      <c r="BT175" s="45">
        <f t="shared" ref="BT175:BT180" si="1165">IF(BS175="ano",BT$7,BT$8)</f>
        <v>0</v>
      </c>
      <c r="BU175" s="45" t="s">
        <v>350</v>
      </c>
      <c r="BV175" s="45">
        <f t="shared" ref="BV175:BV180" si="1166">IF(BU175="ano",BV$7,BV$8)</f>
        <v>0</v>
      </c>
      <c r="BW175" s="56">
        <f t="shared" ref="BW175:BW180" si="1167">F175+H175+J175+L175+N175+P175+R175+T175+V175+X175+Z175+AB175+AD175+AF175+AH175+AJ175+AL175+AN175+AP175+AR175+AT175+AV175+AX175+AZ175+BB175+BD175+BF175+BH175+BJ175+BL175+BN175+BP175+BR175+BT175+BV175</f>
        <v>145</v>
      </c>
    </row>
    <row r="176" spans="1:75" ht="87" x14ac:dyDescent="0.35">
      <c r="A176" s="54" t="s">
        <v>274</v>
      </c>
      <c r="B176" s="55" t="s">
        <v>112</v>
      </c>
      <c r="C176" s="11" t="s">
        <v>1</v>
      </c>
      <c r="D176" s="11" t="s">
        <v>77</v>
      </c>
      <c r="E176" s="63" t="s">
        <v>350</v>
      </c>
      <c r="F176" s="64">
        <f t="shared" si="1132"/>
        <v>0</v>
      </c>
      <c r="G176" s="63" t="s">
        <v>350</v>
      </c>
      <c r="H176" s="64">
        <f t="shared" si="1133"/>
        <v>0</v>
      </c>
      <c r="I176" s="63" t="s">
        <v>350</v>
      </c>
      <c r="J176" s="64">
        <f t="shared" si="1134"/>
        <v>0</v>
      </c>
      <c r="K176" s="63" t="s">
        <v>350</v>
      </c>
      <c r="L176" s="64">
        <f t="shared" si="1135"/>
        <v>0</v>
      </c>
      <c r="M176" s="63" t="s">
        <v>350</v>
      </c>
      <c r="N176" s="64">
        <f t="shared" si="1136"/>
        <v>0</v>
      </c>
      <c r="O176" s="63" t="s">
        <v>350</v>
      </c>
      <c r="P176" s="64">
        <f t="shared" si="1137"/>
        <v>0</v>
      </c>
      <c r="Q176" s="63" t="s">
        <v>349</v>
      </c>
      <c r="R176" s="64">
        <f t="shared" si="1138"/>
        <v>30</v>
      </c>
      <c r="S176" s="63" t="s">
        <v>350</v>
      </c>
      <c r="T176" s="64">
        <f t="shared" si="1139"/>
        <v>0</v>
      </c>
      <c r="U176" s="63" t="s">
        <v>350</v>
      </c>
      <c r="V176" s="64">
        <f t="shared" si="1140"/>
        <v>0</v>
      </c>
      <c r="W176" s="63" t="s">
        <v>350</v>
      </c>
      <c r="X176" s="64">
        <f t="shared" si="1141"/>
        <v>0</v>
      </c>
      <c r="Y176" s="63" t="s">
        <v>525</v>
      </c>
      <c r="Z176" s="64">
        <f t="shared" si="1142"/>
        <v>0</v>
      </c>
      <c r="AA176" s="63" t="s">
        <v>350</v>
      </c>
      <c r="AB176" s="64">
        <f t="shared" si="1143"/>
        <v>0</v>
      </c>
      <c r="AC176" s="65" t="s">
        <v>361</v>
      </c>
      <c r="AD176" s="66">
        <f t="shared" si="1144"/>
        <v>0</v>
      </c>
      <c r="AE176" s="65" t="s">
        <v>350</v>
      </c>
      <c r="AF176" s="66">
        <f t="shared" si="1145"/>
        <v>0</v>
      </c>
      <c r="AG176" s="65" t="s">
        <v>528</v>
      </c>
      <c r="AH176" s="66">
        <f t="shared" si="1146"/>
        <v>0</v>
      </c>
      <c r="AI176" s="67" t="s">
        <v>356</v>
      </c>
      <c r="AJ176" s="68">
        <f t="shared" si="1147"/>
        <v>5</v>
      </c>
      <c r="AK176" s="67" t="s">
        <v>356</v>
      </c>
      <c r="AL176" s="68">
        <f t="shared" si="1148"/>
        <v>5</v>
      </c>
      <c r="AM176" s="67" t="s">
        <v>356</v>
      </c>
      <c r="AN176" s="68">
        <f t="shared" si="1149"/>
        <v>15</v>
      </c>
      <c r="AO176" s="67" t="s">
        <v>363</v>
      </c>
      <c r="AP176" s="68">
        <f t="shared" si="1150"/>
        <v>10</v>
      </c>
      <c r="AQ176" s="67" t="s">
        <v>357</v>
      </c>
      <c r="AR176" s="68">
        <f t="shared" si="1151"/>
        <v>0</v>
      </c>
      <c r="AS176" s="67" t="s">
        <v>366</v>
      </c>
      <c r="AT176" s="68">
        <f t="shared" ref="AT176:AT178" si="1168">VLOOKUP(AS176,$AS$10:$AT$13,2,FALSE)</f>
        <v>0</v>
      </c>
      <c r="AU176" s="67" t="s">
        <v>364</v>
      </c>
      <c r="AV176" s="68">
        <f t="shared" ref="AV176:AV178" si="1169">VLOOKUP(AU176,$AU$10:$AV$13,2,FALSE)</f>
        <v>5</v>
      </c>
      <c r="AW176" s="69" t="s">
        <v>527</v>
      </c>
      <c r="AX176" s="70">
        <f t="shared" si="1154"/>
        <v>0</v>
      </c>
      <c r="AY176" s="69" t="s">
        <v>527</v>
      </c>
      <c r="AZ176" s="70">
        <f t="shared" si="1155"/>
        <v>0</v>
      </c>
      <c r="BA176" s="71" t="s">
        <v>349</v>
      </c>
      <c r="BB176" s="72">
        <f t="shared" si="1156"/>
        <v>20</v>
      </c>
      <c r="BC176" s="71" t="s">
        <v>382</v>
      </c>
      <c r="BD176" s="72">
        <f t="shared" si="1157"/>
        <v>0</v>
      </c>
      <c r="BE176" s="73" t="s">
        <v>350</v>
      </c>
      <c r="BF176" s="74">
        <f t="shared" si="1158"/>
        <v>0</v>
      </c>
      <c r="BG176" s="73" t="s">
        <v>349</v>
      </c>
      <c r="BH176" s="74">
        <f t="shared" si="1159"/>
        <v>15</v>
      </c>
      <c r="BI176" s="44" t="s">
        <v>351</v>
      </c>
      <c r="BJ176" s="44">
        <f t="shared" si="1160"/>
        <v>0</v>
      </c>
      <c r="BK176" s="75" t="s">
        <v>542</v>
      </c>
      <c r="BL176" s="44">
        <f t="shared" si="1161"/>
        <v>5</v>
      </c>
      <c r="BM176" s="75" t="s">
        <v>542</v>
      </c>
      <c r="BN176" s="44">
        <f t="shared" si="1162"/>
        <v>5</v>
      </c>
      <c r="BO176" s="44" t="s">
        <v>351</v>
      </c>
      <c r="BP176" s="44">
        <f t="shared" si="1163"/>
        <v>0</v>
      </c>
      <c r="BQ176" s="44" t="s">
        <v>351</v>
      </c>
      <c r="BR176" s="44">
        <f t="shared" si="1164"/>
        <v>0</v>
      </c>
      <c r="BS176" s="45" t="s">
        <v>350</v>
      </c>
      <c r="BT176" s="45">
        <f t="shared" si="1165"/>
        <v>0</v>
      </c>
      <c r="BU176" s="45" t="s">
        <v>350</v>
      </c>
      <c r="BV176" s="45">
        <f t="shared" si="1166"/>
        <v>0</v>
      </c>
      <c r="BW176" s="56">
        <f t="shared" si="1167"/>
        <v>115</v>
      </c>
    </row>
    <row r="177" spans="1:75" ht="87" x14ac:dyDescent="0.35">
      <c r="A177" s="54" t="s">
        <v>275</v>
      </c>
      <c r="B177" s="55" t="s">
        <v>114</v>
      </c>
      <c r="C177" s="11" t="s">
        <v>1</v>
      </c>
      <c r="D177" s="11" t="s">
        <v>77</v>
      </c>
      <c r="E177" s="63" t="s">
        <v>350</v>
      </c>
      <c r="F177" s="64">
        <f t="shared" si="1132"/>
        <v>0</v>
      </c>
      <c r="G177" s="63" t="s">
        <v>350</v>
      </c>
      <c r="H177" s="64">
        <f t="shared" si="1133"/>
        <v>0</v>
      </c>
      <c r="I177" s="63" t="s">
        <v>350</v>
      </c>
      <c r="J177" s="64">
        <f t="shared" si="1134"/>
        <v>0</v>
      </c>
      <c r="K177" s="63" t="s">
        <v>350</v>
      </c>
      <c r="L177" s="64">
        <f t="shared" si="1135"/>
        <v>0</v>
      </c>
      <c r="M177" s="63" t="s">
        <v>350</v>
      </c>
      <c r="N177" s="64">
        <f t="shared" si="1136"/>
        <v>0</v>
      </c>
      <c r="O177" s="63" t="s">
        <v>350</v>
      </c>
      <c r="P177" s="64">
        <f t="shared" si="1137"/>
        <v>0</v>
      </c>
      <c r="Q177" s="63" t="s">
        <v>349</v>
      </c>
      <c r="R177" s="64">
        <f t="shared" si="1138"/>
        <v>30</v>
      </c>
      <c r="S177" s="63" t="s">
        <v>350</v>
      </c>
      <c r="T177" s="64">
        <f t="shared" si="1139"/>
        <v>0</v>
      </c>
      <c r="U177" s="63" t="s">
        <v>350</v>
      </c>
      <c r="V177" s="64">
        <f t="shared" si="1140"/>
        <v>0</v>
      </c>
      <c r="W177" s="63" t="s">
        <v>350</v>
      </c>
      <c r="X177" s="64">
        <f t="shared" si="1141"/>
        <v>0</v>
      </c>
      <c r="Y177" s="63" t="s">
        <v>525</v>
      </c>
      <c r="Z177" s="64">
        <f t="shared" si="1142"/>
        <v>0</v>
      </c>
      <c r="AA177" s="63" t="s">
        <v>350</v>
      </c>
      <c r="AB177" s="64">
        <f t="shared" si="1143"/>
        <v>0</v>
      </c>
      <c r="AC177" s="65" t="s">
        <v>361</v>
      </c>
      <c r="AD177" s="66">
        <f t="shared" si="1144"/>
        <v>0</v>
      </c>
      <c r="AE177" s="65" t="s">
        <v>350</v>
      </c>
      <c r="AF177" s="66">
        <f t="shared" si="1145"/>
        <v>0</v>
      </c>
      <c r="AG177" s="65" t="s">
        <v>528</v>
      </c>
      <c r="AH177" s="66">
        <f t="shared" si="1146"/>
        <v>0</v>
      </c>
      <c r="AI177" s="67" t="s">
        <v>355</v>
      </c>
      <c r="AJ177" s="68">
        <f t="shared" ref="AJ177:AJ178" si="1170">VLOOKUP(AI177,$AI$10:$AJ$14,2,FALSE)</f>
        <v>10</v>
      </c>
      <c r="AK177" s="67" t="s">
        <v>355</v>
      </c>
      <c r="AL177" s="68">
        <f t="shared" ref="AL177:AL178" si="1171">VLOOKUP(AK177,$AK$10:$AL$14,2,FALSE)</f>
        <v>10</v>
      </c>
      <c r="AM177" s="67" t="s">
        <v>362</v>
      </c>
      <c r="AN177" s="68">
        <f t="shared" ref="AN177:AN178" si="1172">VLOOKUP(AM177,$AM$10:$AN$14,2,FALSE)</f>
        <v>30</v>
      </c>
      <c r="AO177" s="67" t="s">
        <v>363</v>
      </c>
      <c r="AP177" s="68">
        <f t="shared" si="1150"/>
        <v>10</v>
      </c>
      <c r="AQ177" s="67" t="s">
        <v>357</v>
      </c>
      <c r="AR177" s="68">
        <f t="shared" si="1151"/>
        <v>0</v>
      </c>
      <c r="AS177" s="67" t="s">
        <v>366</v>
      </c>
      <c r="AT177" s="68">
        <f t="shared" si="1168"/>
        <v>0</v>
      </c>
      <c r="AU177" s="67" t="s">
        <v>364</v>
      </c>
      <c r="AV177" s="68">
        <f t="shared" si="1169"/>
        <v>5</v>
      </c>
      <c r="AW177" s="69" t="s">
        <v>527</v>
      </c>
      <c r="AX177" s="70">
        <f t="shared" si="1154"/>
        <v>0</v>
      </c>
      <c r="AY177" s="69" t="s">
        <v>527</v>
      </c>
      <c r="AZ177" s="70">
        <f t="shared" si="1155"/>
        <v>0</v>
      </c>
      <c r="BA177" s="71" t="s">
        <v>349</v>
      </c>
      <c r="BB177" s="72">
        <f t="shared" si="1156"/>
        <v>20</v>
      </c>
      <c r="BC177" s="71" t="s">
        <v>382</v>
      </c>
      <c r="BD177" s="72">
        <f t="shared" si="1157"/>
        <v>0</v>
      </c>
      <c r="BE177" s="73" t="s">
        <v>349</v>
      </c>
      <c r="BF177" s="74">
        <f t="shared" si="1158"/>
        <v>25</v>
      </c>
      <c r="BG177" s="73" t="s">
        <v>349</v>
      </c>
      <c r="BH177" s="74">
        <f t="shared" si="1159"/>
        <v>15</v>
      </c>
      <c r="BI177" s="44" t="s">
        <v>351</v>
      </c>
      <c r="BJ177" s="44">
        <f t="shared" si="1160"/>
        <v>0</v>
      </c>
      <c r="BK177" s="75" t="s">
        <v>542</v>
      </c>
      <c r="BL177" s="44">
        <f t="shared" si="1161"/>
        <v>5</v>
      </c>
      <c r="BM177" s="75" t="s">
        <v>542</v>
      </c>
      <c r="BN177" s="44">
        <f t="shared" si="1162"/>
        <v>5</v>
      </c>
      <c r="BO177" s="44" t="s">
        <v>351</v>
      </c>
      <c r="BP177" s="44">
        <f t="shared" si="1163"/>
        <v>0</v>
      </c>
      <c r="BQ177" s="44" t="s">
        <v>351</v>
      </c>
      <c r="BR177" s="44">
        <f t="shared" si="1164"/>
        <v>0</v>
      </c>
      <c r="BS177" s="45" t="s">
        <v>350</v>
      </c>
      <c r="BT177" s="45">
        <f t="shared" si="1165"/>
        <v>0</v>
      </c>
      <c r="BU177" s="45" t="s">
        <v>350</v>
      </c>
      <c r="BV177" s="45">
        <f t="shared" si="1166"/>
        <v>0</v>
      </c>
      <c r="BW177" s="56">
        <f t="shared" si="1167"/>
        <v>165</v>
      </c>
    </row>
    <row r="178" spans="1:75" ht="87" x14ac:dyDescent="0.35">
      <c r="A178" s="54" t="s">
        <v>276</v>
      </c>
      <c r="B178" s="55" t="s">
        <v>115</v>
      </c>
      <c r="C178" s="11" t="s">
        <v>1</v>
      </c>
      <c r="D178" s="11" t="s">
        <v>77</v>
      </c>
      <c r="E178" s="63" t="s">
        <v>350</v>
      </c>
      <c r="F178" s="64">
        <f t="shared" si="1132"/>
        <v>0</v>
      </c>
      <c r="G178" s="63" t="s">
        <v>350</v>
      </c>
      <c r="H178" s="64">
        <f t="shared" si="1133"/>
        <v>0</v>
      </c>
      <c r="I178" s="63" t="s">
        <v>350</v>
      </c>
      <c r="J178" s="64">
        <f t="shared" si="1134"/>
        <v>0</v>
      </c>
      <c r="K178" s="63" t="s">
        <v>350</v>
      </c>
      <c r="L178" s="64">
        <f t="shared" si="1135"/>
        <v>0</v>
      </c>
      <c r="M178" s="63" t="s">
        <v>350</v>
      </c>
      <c r="N178" s="64">
        <f t="shared" si="1136"/>
        <v>0</v>
      </c>
      <c r="O178" s="63" t="s">
        <v>350</v>
      </c>
      <c r="P178" s="64">
        <f t="shared" si="1137"/>
        <v>0</v>
      </c>
      <c r="Q178" s="63" t="s">
        <v>349</v>
      </c>
      <c r="R178" s="64">
        <f t="shared" si="1138"/>
        <v>30</v>
      </c>
      <c r="S178" s="63" t="s">
        <v>350</v>
      </c>
      <c r="T178" s="64">
        <f t="shared" si="1139"/>
        <v>0</v>
      </c>
      <c r="U178" s="63" t="s">
        <v>350</v>
      </c>
      <c r="V178" s="64">
        <f t="shared" si="1140"/>
        <v>0</v>
      </c>
      <c r="W178" s="63" t="s">
        <v>350</v>
      </c>
      <c r="X178" s="64">
        <f t="shared" si="1141"/>
        <v>0</v>
      </c>
      <c r="Y178" s="63" t="s">
        <v>525</v>
      </c>
      <c r="Z178" s="64">
        <f t="shared" si="1142"/>
        <v>0</v>
      </c>
      <c r="AA178" s="63" t="s">
        <v>350</v>
      </c>
      <c r="AB178" s="64">
        <f t="shared" si="1143"/>
        <v>0</v>
      </c>
      <c r="AC178" s="65" t="s">
        <v>361</v>
      </c>
      <c r="AD178" s="66">
        <f t="shared" si="1144"/>
        <v>0</v>
      </c>
      <c r="AE178" s="65" t="s">
        <v>350</v>
      </c>
      <c r="AF178" s="66">
        <f t="shared" si="1145"/>
        <v>0</v>
      </c>
      <c r="AG178" s="65" t="s">
        <v>528</v>
      </c>
      <c r="AH178" s="66">
        <f t="shared" si="1146"/>
        <v>0</v>
      </c>
      <c r="AI178" s="67" t="s">
        <v>356</v>
      </c>
      <c r="AJ178" s="68">
        <f t="shared" si="1170"/>
        <v>5</v>
      </c>
      <c r="AK178" s="67" t="s">
        <v>356</v>
      </c>
      <c r="AL178" s="68">
        <f t="shared" si="1171"/>
        <v>5</v>
      </c>
      <c r="AM178" s="67" t="s">
        <v>356</v>
      </c>
      <c r="AN178" s="68">
        <f t="shared" si="1172"/>
        <v>15</v>
      </c>
      <c r="AO178" s="67" t="s">
        <v>364</v>
      </c>
      <c r="AP178" s="68">
        <f t="shared" si="1150"/>
        <v>0</v>
      </c>
      <c r="AQ178" s="67" t="s">
        <v>357</v>
      </c>
      <c r="AR178" s="68">
        <f t="shared" si="1151"/>
        <v>0</v>
      </c>
      <c r="AS178" s="67" t="s">
        <v>366</v>
      </c>
      <c r="AT178" s="68">
        <f t="shared" si="1168"/>
        <v>0</v>
      </c>
      <c r="AU178" s="67" t="s">
        <v>364</v>
      </c>
      <c r="AV178" s="68">
        <f t="shared" si="1169"/>
        <v>5</v>
      </c>
      <c r="AW178" s="69" t="s">
        <v>527</v>
      </c>
      <c r="AX178" s="70">
        <f t="shared" si="1154"/>
        <v>0</v>
      </c>
      <c r="AY178" s="69" t="s">
        <v>527</v>
      </c>
      <c r="AZ178" s="70">
        <f t="shared" si="1155"/>
        <v>0</v>
      </c>
      <c r="BA178" s="71" t="s">
        <v>350</v>
      </c>
      <c r="BB178" s="72">
        <f t="shared" si="1156"/>
        <v>0</v>
      </c>
      <c r="BC178" s="71" t="s">
        <v>382</v>
      </c>
      <c r="BD178" s="72">
        <f t="shared" si="1157"/>
        <v>0</v>
      </c>
      <c r="BE178" s="73" t="s">
        <v>350</v>
      </c>
      <c r="BF178" s="74">
        <f t="shared" si="1158"/>
        <v>0</v>
      </c>
      <c r="BG178" s="73" t="s">
        <v>349</v>
      </c>
      <c r="BH178" s="74">
        <f t="shared" si="1159"/>
        <v>15</v>
      </c>
      <c r="BI178" s="44" t="s">
        <v>351</v>
      </c>
      <c r="BJ178" s="44">
        <f t="shared" si="1160"/>
        <v>0</v>
      </c>
      <c r="BK178" s="75" t="s">
        <v>364</v>
      </c>
      <c r="BL178" s="44">
        <f t="shared" si="1161"/>
        <v>0</v>
      </c>
      <c r="BM178" s="75" t="s">
        <v>542</v>
      </c>
      <c r="BN178" s="44">
        <f t="shared" si="1162"/>
        <v>5</v>
      </c>
      <c r="BO178" s="44" t="s">
        <v>351</v>
      </c>
      <c r="BP178" s="44">
        <f t="shared" si="1163"/>
        <v>0</v>
      </c>
      <c r="BQ178" s="44" t="s">
        <v>351</v>
      </c>
      <c r="BR178" s="44">
        <f t="shared" si="1164"/>
        <v>0</v>
      </c>
      <c r="BS178" s="45" t="s">
        <v>350</v>
      </c>
      <c r="BT178" s="45">
        <f t="shared" si="1165"/>
        <v>0</v>
      </c>
      <c r="BU178" s="45" t="s">
        <v>350</v>
      </c>
      <c r="BV178" s="45">
        <f t="shared" si="1166"/>
        <v>0</v>
      </c>
      <c r="BW178" s="56">
        <f t="shared" si="1167"/>
        <v>80</v>
      </c>
    </row>
    <row r="179" spans="1:75" ht="87" x14ac:dyDescent="0.35">
      <c r="A179" s="54" t="s">
        <v>277</v>
      </c>
      <c r="B179" s="55" t="s">
        <v>113</v>
      </c>
      <c r="C179" s="11" t="s">
        <v>0</v>
      </c>
      <c r="D179" s="11" t="s">
        <v>77</v>
      </c>
      <c r="E179" s="63" t="s">
        <v>350</v>
      </c>
      <c r="F179" s="64">
        <f t="shared" si="1132"/>
        <v>0</v>
      </c>
      <c r="G179" s="63" t="s">
        <v>350</v>
      </c>
      <c r="H179" s="64">
        <f t="shared" si="1133"/>
        <v>0</v>
      </c>
      <c r="I179" s="63" t="s">
        <v>350</v>
      </c>
      <c r="J179" s="64">
        <f t="shared" si="1134"/>
        <v>0</v>
      </c>
      <c r="K179" s="63" t="s">
        <v>350</v>
      </c>
      <c r="L179" s="64">
        <f t="shared" si="1135"/>
        <v>0</v>
      </c>
      <c r="M179" s="63" t="s">
        <v>350</v>
      </c>
      <c r="N179" s="64">
        <f t="shared" si="1136"/>
        <v>0</v>
      </c>
      <c r="O179" s="63" t="s">
        <v>350</v>
      </c>
      <c r="P179" s="64">
        <f t="shared" si="1137"/>
        <v>0</v>
      </c>
      <c r="Q179" s="63" t="s">
        <v>349</v>
      </c>
      <c r="R179" s="64">
        <f t="shared" si="1138"/>
        <v>30</v>
      </c>
      <c r="S179" s="63" t="s">
        <v>350</v>
      </c>
      <c r="T179" s="64">
        <f t="shared" si="1139"/>
        <v>0</v>
      </c>
      <c r="U179" s="63" t="s">
        <v>350</v>
      </c>
      <c r="V179" s="64">
        <f t="shared" si="1140"/>
        <v>0</v>
      </c>
      <c r="W179" s="63" t="s">
        <v>350</v>
      </c>
      <c r="X179" s="64">
        <f t="shared" si="1141"/>
        <v>0</v>
      </c>
      <c r="Y179" s="63" t="s">
        <v>525</v>
      </c>
      <c r="Z179" s="64">
        <f t="shared" si="1142"/>
        <v>0</v>
      </c>
      <c r="AA179" s="63" t="s">
        <v>350</v>
      </c>
      <c r="AB179" s="64">
        <f t="shared" si="1143"/>
        <v>0</v>
      </c>
      <c r="AC179" s="65" t="s">
        <v>361</v>
      </c>
      <c r="AD179" s="66">
        <f t="shared" si="1144"/>
        <v>0</v>
      </c>
      <c r="AE179" s="65" t="s">
        <v>350</v>
      </c>
      <c r="AF179" s="66">
        <f t="shared" si="1145"/>
        <v>0</v>
      </c>
      <c r="AG179" s="65" t="s">
        <v>528</v>
      </c>
      <c r="AH179" s="66">
        <f t="shared" si="1146"/>
        <v>0</v>
      </c>
      <c r="AI179" s="67" t="s">
        <v>357</v>
      </c>
      <c r="AJ179" s="68">
        <f t="shared" ref="AJ179:AJ180" si="1173">VLOOKUP(AI179,$AI$10:$AJ$14,2,FALSE)</f>
        <v>0</v>
      </c>
      <c r="AK179" s="67" t="s">
        <v>357</v>
      </c>
      <c r="AL179" s="68">
        <f t="shared" ref="AL179:AL180" si="1174">VLOOKUP(AK179,$AK$10:$AL$14,2,FALSE)</f>
        <v>0</v>
      </c>
      <c r="AM179" s="67" t="s">
        <v>357</v>
      </c>
      <c r="AN179" s="68">
        <f t="shared" ref="AN179:AN180" si="1175">VLOOKUP(AM179,$AM$10:$AN$14,2,FALSE)</f>
        <v>0</v>
      </c>
      <c r="AO179" s="67" t="s">
        <v>363</v>
      </c>
      <c r="AP179" s="68">
        <f t="shared" si="1150"/>
        <v>10</v>
      </c>
      <c r="AQ179" s="67" t="s">
        <v>356</v>
      </c>
      <c r="AR179" s="68">
        <f t="shared" si="1151"/>
        <v>10</v>
      </c>
      <c r="AS179" s="67" t="s">
        <v>367</v>
      </c>
      <c r="AT179" s="68">
        <f t="shared" si="1152"/>
        <v>-5</v>
      </c>
      <c r="AU179" s="67" t="s">
        <v>364</v>
      </c>
      <c r="AV179" s="68">
        <f t="shared" si="1153"/>
        <v>5</v>
      </c>
      <c r="AW179" s="69" t="s">
        <v>527</v>
      </c>
      <c r="AX179" s="70">
        <f t="shared" si="1154"/>
        <v>0</v>
      </c>
      <c r="AY179" s="69" t="s">
        <v>527</v>
      </c>
      <c r="AZ179" s="70">
        <f t="shared" si="1155"/>
        <v>0</v>
      </c>
      <c r="BA179" s="71" t="s">
        <v>349</v>
      </c>
      <c r="BB179" s="72">
        <f t="shared" si="1156"/>
        <v>20</v>
      </c>
      <c r="BC179" s="71" t="s">
        <v>382</v>
      </c>
      <c r="BD179" s="72">
        <f t="shared" si="1157"/>
        <v>0</v>
      </c>
      <c r="BE179" s="73" t="s">
        <v>350</v>
      </c>
      <c r="BF179" s="74">
        <f t="shared" si="1158"/>
        <v>0</v>
      </c>
      <c r="BG179" s="73" t="s">
        <v>350</v>
      </c>
      <c r="BH179" s="74">
        <f t="shared" si="1159"/>
        <v>0</v>
      </c>
      <c r="BI179" s="44" t="s">
        <v>351</v>
      </c>
      <c r="BJ179" s="44">
        <f t="shared" si="1160"/>
        <v>0</v>
      </c>
      <c r="BK179" s="75" t="s">
        <v>541</v>
      </c>
      <c r="BL179" s="44">
        <f t="shared" si="1161"/>
        <v>20</v>
      </c>
      <c r="BM179" s="75" t="s">
        <v>541</v>
      </c>
      <c r="BN179" s="44">
        <f t="shared" si="1162"/>
        <v>20</v>
      </c>
      <c r="BO179" s="44" t="s">
        <v>351</v>
      </c>
      <c r="BP179" s="44">
        <f t="shared" si="1163"/>
        <v>0</v>
      </c>
      <c r="BQ179" s="44" t="s">
        <v>351</v>
      </c>
      <c r="BR179" s="44">
        <f t="shared" si="1164"/>
        <v>0</v>
      </c>
      <c r="BS179" s="45" t="s">
        <v>350</v>
      </c>
      <c r="BT179" s="45">
        <f t="shared" si="1165"/>
        <v>0</v>
      </c>
      <c r="BU179" s="45" t="s">
        <v>350</v>
      </c>
      <c r="BV179" s="45">
        <f t="shared" si="1166"/>
        <v>0</v>
      </c>
      <c r="BW179" s="56">
        <f t="shared" si="1167"/>
        <v>110</v>
      </c>
    </row>
    <row r="180" spans="1:75" ht="87" x14ac:dyDescent="0.35">
      <c r="A180" s="54" t="s">
        <v>278</v>
      </c>
      <c r="B180" s="55" t="s">
        <v>116</v>
      </c>
      <c r="C180" s="11" t="s">
        <v>0</v>
      </c>
      <c r="D180" s="11" t="s">
        <v>77</v>
      </c>
      <c r="E180" s="63" t="s">
        <v>350</v>
      </c>
      <c r="F180" s="64">
        <f t="shared" si="1132"/>
        <v>0</v>
      </c>
      <c r="G180" s="63" t="s">
        <v>350</v>
      </c>
      <c r="H180" s="64">
        <f t="shared" si="1133"/>
        <v>0</v>
      </c>
      <c r="I180" s="63" t="s">
        <v>350</v>
      </c>
      <c r="J180" s="64">
        <f t="shared" si="1134"/>
        <v>0</v>
      </c>
      <c r="K180" s="63" t="s">
        <v>350</v>
      </c>
      <c r="L180" s="64">
        <f t="shared" si="1135"/>
        <v>0</v>
      </c>
      <c r="M180" s="63" t="s">
        <v>350</v>
      </c>
      <c r="N180" s="64">
        <f t="shared" si="1136"/>
        <v>0</v>
      </c>
      <c r="O180" s="63" t="s">
        <v>350</v>
      </c>
      <c r="P180" s="64">
        <f t="shared" si="1137"/>
        <v>0</v>
      </c>
      <c r="Q180" s="63" t="s">
        <v>349</v>
      </c>
      <c r="R180" s="64">
        <f t="shared" si="1138"/>
        <v>30</v>
      </c>
      <c r="S180" s="63" t="s">
        <v>350</v>
      </c>
      <c r="T180" s="64">
        <f t="shared" si="1139"/>
        <v>0</v>
      </c>
      <c r="U180" s="63" t="s">
        <v>350</v>
      </c>
      <c r="V180" s="64">
        <f t="shared" si="1140"/>
        <v>0</v>
      </c>
      <c r="W180" s="63" t="s">
        <v>350</v>
      </c>
      <c r="X180" s="64">
        <f t="shared" si="1141"/>
        <v>0</v>
      </c>
      <c r="Y180" s="63" t="s">
        <v>525</v>
      </c>
      <c r="Z180" s="64">
        <f t="shared" si="1142"/>
        <v>0</v>
      </c>
      <c r="AA180" s="63" t="s">
        <v>350</v>
      </c>
      <c r="AB180" s="64">
        <f t="shared" si="1143"/>
        <v>0</v>
      </c>
      <c r="AC180" s="65" t="s">
        <v>361</v>
      </c>
      <c r="AD180" s="66">
        <f t="shared" si="1144"/>
        <v>0</v>
      </c>
      <c r="AE180" s="65" t="s">
        <v>350</v>
      </c>
      <c r="AF180" s="66">
        <f t="shared" si="1145"/>
        <v>0</v>
      </c>
      <c r="AG180" s="65" t="s">
        <v>528</v>
      </c>
      <c r="AH180" s="66">
        <f t="shared" si="1146"/>
        <v>0</v>
      </c>
      <c r="AI180" s="67" t="s">
        <v>357</v>
      </c>
      <c r="AJ180" s="68">
        <f t="shared" si="1173"/>
        <v>0</v>
      </c>
      <c r="AK180" s="67" t="s">
        <v>357</v>
      </c>
      <c r="AL180" s="68">
        <f t="shared" si="1174"/>
        <v>0</v>
      </c>
      <c r="AM180" s="67" t="s">
        <v>357</v>
      </c>
      <c r="AN180" s="68">
        <f t="shared" si="1175"/>
        <v>0</v>
      </c>
      <c r="AO180" s="67" t="s">
        <v>363</v>
      </c>
      <c r="AP180" s="68">
        <f t="shared" si="1150"/>
        <v>10</v>
      </c>
      <c r="AQ180" s="67" t="s">
        <v>356</v>
      </c>
      <c r="AR180" s="68">
        <f t="shared" si="1151"/>
        <v>10</v>
      </c>
      <c r="AS180" s="67" t="s">
        <v>367</v>
      </c>
      <c r="AT180" s="68">
        <f t="shared" ref="AT180" si="1176">VLOOKUP(AS180,$AS$10:$AT$13,2,FALSE)</f>
        <v>-5</v>
      </c>
      <c r="AU180" s="67" t="s">
        <v>364</v>
      </c>
      <c r="AV180" s="68">
        <f t="shared" ref="AV180" si="1177">VLOOKUP(AU180,$AU$10:$AV$13,2,FALSE)</f>
        <v>5</v>
      </c>
      <c r="AW180" s="69" t="s">
        <v>527</v>
      </c>
      <c r="AX180" s="70">
        <f t="shared" si="1154"/>
        <v>0</v>
      </c>
      <c r="AY180" s="69" t="s">
        <v>527</v>
      </c>
      <c r="AZ180" s="70">
        <f t="shared" si="1155"/>
        <v>0</v>
      </c>
      <c r="BA180" s="71" t="s">
        <v>350</v>
      </c>
      <c r="BB180" s="72">
        <f t="shared" si="1156"/>
        <v>0</v>
      </c>
      <c r="BC180" s="71" t="s">
        <v>382</v>
      </c>
      <c r="BD180" s="72">
        <f t="shared" si="1157"/>
        <v>0</v>
      </c>
      <c r="BE180" s="73" t="s">
        <v>349</v>
      </c>
      <c r="BF180" s="74">
        <f t="shared" si="1158"/>
        <v>25</v>
      </c>
      <c r="BG180" s="73" t="s">
        <v>349</v>
      </c>
      <c r="BH180" s="74">
        <f t="shared" si="1159"/>
        <v>15</v>
      </c>
      <c r="BI180" s="44" t="s">
        <v>351</v>
      </c>
      <c r="BJ180" s="44">
        <f t="shared" si="1160"/>
        <v>0</v>
      </c>
      <c r="BK180" s="75" t="s">
        <v>541</v>
      </c>
      <c r="BL180" s="44">
        <f t="shared" si="1161"/>
        <v>20</v>
      </c>
      <c r="BM180" s="75" t="s">
        <v>541</v>
      </c>
      <c r="BN180" s="44">
        <f t="shared" si="1162"/>
        <v>20</v>
      </c>
      <c r="BO180" s="44" t="s">
        <v>351</v>
      </c>
      <c r="BP180" s="44">
        <f t="shared" si="1163"/>
        <v>0</v>
      </c>
      <c r="BQ180" s="44" t="s">
        <v>351</v>
      </c>
      <c r="BR180" s="44">
        <f t="shared" si="1164"/>
        <v>0</v>
      </c>
      <c r="BS180" s="45" t="s">
        <v>350</v>
      </c>
      <c r="BT180" s="45">
        <f t="shared" si="1165"/>
        <v>0</v>
      </c>
      <c r="BU180" s="45" t="s">
        <v>350</v>
      </c>
      <c r="BV180" s="45">
        <f t="shared" si="1166"/>
        <v>0</v>
      </c>
      <c r="BW180" s="56">
        <f t="shared" si="1167"/>
        <v>130</v>
      </c>
    </row>
    <row r="181" spans="1:75" ht="14.5" x14ac:dyDescent="0.35">
      <c r="A181" s="54">
        <v>44000</v>
      </c>
      <c r="B181" s="8" t="s">
        <v>435</v>
      </c>
      <c r="C181" s="11"/>
      <c r="D181" s="11"/>
      <c r="E181" s="56"/>
      <c r="F181" s="56"/>
      <c r="G181" s="56"/>
      <c r="H181" s="56"/>
      <c r="I181" s="56"/>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6"/>
      <c r="AI181" s="77"/>
      <c r="AJ181" s="77"/>
      <c r="AK181" s="56"/>
      <c r="AL181" s="56"/>
      <c r="AM181" s="56"/>
      <c r="AN181" s="56"/>
      <c r="AO181" s="56"/>
      <c r="AP181" s="56"/>
      <c r="AQ181" s="56"/>
      <c r="AR181" s="56"/>
      <c r="AS181" s="56"/>
      <c r="AT181" s="56"/>
      <c r="AU181" s="56"/>
      <c r="AV181" s="56"/>
      <c r="AW181" s="56"/>
      <c r="AX181" s="56"/>
      <c r="AY181" s="56"/>
      <c r="AZ181" s="56"/>
      <c r="BA181" s="56"/>
      <c r="BB181" s="56"/>
      <c r="BC181" s="56"/>
      <c r="BD181" s="56"/>
      <c r="BE181" s="56"/>
      <c r="BF181" s="56"/>
      <c r="BG181" s="56"/>
      <c r="BH181" s="56"/>
      <c r="BI181" s="56"/>
      <c r="BJ181" s="56"/>
      <c r="BK181" s="56"/>
      <c r="BL181" s="56"/>
      <c r="BM181" s="56"/>
      <c r="BN181" s="56"/>
      <c r="BO181" s="56"/>
      <c r="BP181" s="56"/>
      <c r="BQ181" s="56"/>
      <c r="BR181" s="56"/>
      <c r="BS181" s="56"/>
      <c r="BT181" s="56"/>
      <c r="BU181" s="56"/>
      <c r="BV181" s="56"/>
      <c r="BW181" s="56"/>
    </row>
    <row r="182" spans="1:75" ht="87" x14ac:dyDescent="0.35">
      <c r="A182" s="54" t="s">
        <v>279</v>
      </c>
      <c r="B182" s="55" t="s">
        <v>117</v>
      </c>
      <c r="C182" s="11" t="s">
        <v>1</v>
      </c>
      <c r="D182" s="11" t="s">
        <v>77</v>
      </c>
      <c r="E182" s="63" t="s">
        <v>350</v>
      </c>
      <c r="F182" s="64">
        <f t="shared" ref="F182:F185" si="1178">IF(E182="ano",F$7,F$8)</f>
        <v>0</v>
      </c>
      <c r="G182" s="63" t="s">
        <v>350</v>
      </c>
      <c r="H182" s="64">
        <f t="shared" ref="H182:H185" si="1179">IF(G182="ano",H$7,H$8)</f>
        <v>0</v>
      </c>
      <c r="I182" s="63" t="s">
        <v>350</v>
      </c>
      <c r="J182" s="64">
        <f t="shared" ref="J182:J185" si="1180">IF(I182="ano",J$7,J$8)</f>
        <v>0</v>
      </c>
      <c r="K182" s="63" t="s">
        <v>350</v>
      </c>
      <c r="L182" s="64">
        <f t="shared" ref="L182:L185" si="1181">VLOOKUP(K182,$K$6:$L$9,2,FALSE)</f>
        <v>0</v>
      </c>
      <c r="M182" s="63" t="s">
        <v>350</v>
      </c>
      <c r="N182" s="64">
        <f t="shared" ref="N182:N185" si="1182">VLOOKUP(M182,$M$6:$N$9,2,FALSE)</f>
        <v>0</v>
      </c>
      <c r="O182" s="63" t="s">
        <v>350</v>
      </c>
      <c r="P182" s="64">
        <f t="shared" ref="P182" si="1183">VLOOKUP(O182,$O$6:$P$9,2,FALSE)</f>
        <v>0</v>
      </c>
      <c r="Q182" s="63" t="s">
        <v>350</v>
      </c>
      <c r="R182" s="64">
        <f t="shared" ref="R182" si="1184">IF(Q182="ano",R$7,R$8)</f>
        <v>0</v>
      </c>
      <c r="S182" s="63" t="s">
        <v>350</v>
      </c>
      <c r="T182" s="64">
        <f t="shared" ref="T182" si="1185">IF(S182="ano",T$7,T$8)</f>
        <v>0</v>
      </c>
      <c r="U182" s="63" t="s">
        <v>350</v>
      </c>
      <c r="V182" s="64">
        <f t="shared" ref="V182" si="1186">IF(U182="ano",V$7,V$8)</f>
        <v>0</v>
      </c>
      <c r="W182" s="63" t="s">
        <v>350</v>
      </c>
      <c r="X182" s="64">
        <f t="shared" ref="X182" si="1187">IF(W182="ano",X$7,X$8)</f>
        <v>0</v>
      </c>
      <c r="Y182" s="63" t="s">
        <v>525</v>
      </c>
      <c r="Z182" s="64">
        <f t="shared" ref="Z182" si="1188">VLOOKUP(Y182,$Y$10:$Z$15,2,FALSE)</f>
        <v>0</v>
      </c>
      <c r="AA182" s="63" t="s">
        <v>349</v>
      </c>
      <c r="AB182" s="64">
        <f t="shared" ref="AB182" si="1189">IF(AA182="ano",AB$7,AB$8)</f>
        <v>10</v>
      </c>
      <c r="AC182" s="65" t="s">
        <v>361</v>
      </c>
      <c r="AD182" s="66">
        <f t="shared" ref="AD182:AD185" si="1190">VLOOKUP(AC182,$AC$10:$AD$15,2,FALSE)</f>
        <v>0</v>
      </c>
      <c r="AE182" s="65" t="s">
        <v>350</v>
      </c>
      <c r="AF182" s="66">
        <f t="shared" ref="AF182:AF185" si="1191">IF(AE182="ano",AF$7,AF$8)</f>
        <v>0</v>
      </c>
      <c r="AG182" s="65" t="s">
        <v>528</v>
      </c>
      <c r="AH182" s="66">
        <f t="shared" ref="AH182:AH185" si="1192">VLOOKUP(AG182,$AG$10:$AH$13,2,FALSE)</f>
        <v>0</v>
      </c>
      <c r="AI182" s="67" t="s">
        <v>356</v>
      </c>
      <c r="AJ182" s="68">
        <f t="shared" ref="AJ182" si="1193">VLOOKUP(AI182,$AI$10:$AJ$14,2,FALSE)</f>
        <v>5</v>
      </c>
      <c r="AK182" s="67" t="s">
        <v>356</v>
      </c>
      <c r="AL182" s="68">
        <f t="shared" ref="AL182" si="1194">VLOOKUP(AK182,$AK$10:$AL$14,2,FALSE)</f>
        <v>5</v>
      </c>
      <c r="AM182" s="67" t="s">
        <v>356</v>
      </c>
      <c r="AN182" s="68">
        <f t="shared" ref="AN182" si="1195">VLOOKUP(AM182,$AM$10:$AN$14,2,FALSE)</f>
        <v>15</v>
      </c>
      <c r="AO182" s="67" t="s">
        <v>364</v>
      </c>
      <c r="AP182" s="68">
        <f t="shared" ref="AP182:AP185" si="1196">IF(AO182="pozitivní",AP$7,AP$8)</f>
        <v>0</v>
      </c>
      <c r="AQ182" s="67" t="s">
        <v>357</v>
      </c>
      <c r="AR182" s="68">
        <f t="shared" ref="AR182:AR185" si="1197">VLOOKUP(AQ182,$AQ$10:$AR$13,2,FALSE)</f>
        <v>0</v>
      </c>
      <c r="AS182" s="67" t="s">
        <v>366</v>
      </c>
      <c r="AT182" s="68">
        <f t="shared" ref="AT182:AT183" si="1198">VLOOKUP(AS182,$AS$10:$AT$13,2,FALSE)</f>
        <v>0</v>
      </c>
      <c r="AU182" s="67" t="s">
        <v>364</v>
      </c>
      <c r="AV182" s="68">
        <f t="shared" ref="AV182:AV183" si="1199">VLOOKUP(AU182,$AU$10:$AV$13,2,FALSE)</f>
        <v>5</v>
      </c>
      <c r="AW182" s="69" t="s">
        <v>527</v>
      </c>
      <c r="AX182" s="70">
        <f t="shared" ref="AX182:AX185" si="1200">VLOOKUP(AW182,$AW$10:$AX$16,2,FALSE)</f>
        <v>0</v>
      </c>
      <c r="AY182" s="69" t="s">
        <v>527</v>
      </c>
      <c r="AZ182" s="70">
        <f t="shared" ref="AZ182:AZ185" si="1201">VLOOKUP(AY182,$AY$10:$AZ$16,2,FALSE)</f>
        <v>0</v>
      </c>
      <c r="BA182" s="71" t="s">
        <v>350</v>
      </c>
      <c r="BB182" s="72">
        <f t="shared" ref="BB182:BB185" si="1202">IF(BA182="ano",BB$7,BB$8)</f>
        <v>0</v>
      </c>
      <c r="BC182" s="71" t="s">
        <v>382</v>
      </c>
      <c r="BD182" s="72">
        <f t="shared" ref="BD182:BD185" si="1203">VLOOKUP(BC182,$BC$10:$BD$13,2,FALSE)</f>
        <v>0</v>
      </c>
      <c r="BE182" s="73" t="s">
        <v>350</v>
      </c>
      <c r="BF182" s="74">
        <f t="shared" ref="BF182:BF185" si="1204">IF(BE182="ano",BF$7,BF$8)</f>
        <v>0</v>
      </c>
      <c r="BG182" s="73" t="s">
        <v>349</v>
      </c>
      <c r="BH182" s="74">
        <f t="shared" ref="BH182:BH185" si="1205">IF(BG182="ano",BH$7,BH$8)</f>
        <v>15</v>
      </c>
      <c r="BI182" s="44" t="s">
        <v>351</v>
      </c>
      <c r="BJ182" s="44">
        <f t="shared" ref="BJ182:BJ185" si="1206">IF(BI182="ano",BJ$7,BJ$8)</f>
        <v>0</v>
      </c>
      <c r="BK182" s="75" t="s">
        <v>364</v>
      </c>
      <c r="BL182" s="44">
        <f t="shared" ref="BL182:BL185" si="1207">VLOOKUP(BK182,$BK$10:$BL$13,2,FALSE)</f>
        <v>0</v>
      </c>
      <c r="BM182" s="75" t="s">
        <v>542</v>
      </c>
      <c r="BN182" s="44">
        <f t="shared" ref="BN182:BN185" si="1208">VLOOKUP(BM182,$BM$10:$BN$13,2,FALSE)</f>
        <v>5</v>
      </c>
      <c r="BO182" s="44" t="s">
        <v>351</v>
      </c>
      <c r="BP182" s="44">
        <f t="shared" ref="BP182:BP185" si="1209">IF(BO182="ano",BP$7,BP$8)</f>
        <v>0</v>
      </c>
      <c r="BQ182" s="44" t="s">
        <v>351</v>
      </c>
      <c r="BR182" s="44">
        <f t="shared" ref="BR182:BR185" si="1210">IF(BQ182="ano",BR$7,BR$8)</f>
        <v>0</v>
      </c>
      <c r="BS182" s="45" t="s">
        <v>350</v>
      </c>
      <c r="BT182" s="45">
        <f t="shared" ref="BT182:BT185" si="1211">IF(BS182="ano",BT$7,BT$8)</f>
        <v>0</v>
      </c>
      <c r="BU182" s="45" t="s">
        <v>350</v>
      </c>
      <c r="BV182" s="45">
        <f t="shared" ref="BV182:BV185" si="1212">IF(BU182="ano",BV$7,BV$8)</f>
        <v>0</v>
      </c>
      <c r="BW182" s="56">
        <f>F182+H182+J182+L182+N182+P182+R182+T182+V182+X182+Z182+AB182+AD182+AF182+AH182+AJ182+AL182+AN182+AP182+AR182+AT182+AV182+AX182+AZ182+BB182+BD182+BF182+BH182+BJ182+BL182+BN182+BP182+BR182+BT182+BV182</f>
        <v>60</v>
      </c>
    </row>
    <row r="183" spans="1:75" ht="87" x14ac:dyDescent="0.35">
      <c r="A183" s="54" t="s">
        <v>280</v>
      </c>
      <c r="B183" s="55" t="s">
        <v>120</v>
      </c>
      <c r="C183" s="11" t="s">
        <v>1</v>
      </c>
      <c r="D183" s="11" t="s">
        <v>77</v>
      </c>
      <c r="E183" s="63" t="s">
        <v>350</v>
      </c>
      <c r="F183" s="64">
        <f t="shared" si="1178"/>
        <v>0</v>
      </c>
      <c r="G183" s="63" t="s">
        <v>350</v>
      </c>
      <c r="H183" s="64">
        <f t="shared" si="1179"/>
        <v>0</v>
      </c>
      <c r="I183" s="63" t="s">
        <v>350</v>
      </c>
      <c r="J183" s="64">
        <f t="shared" si="1180"/>
        <v>0</v>
      </c>
      <c r="K183" s="63" t="s">
        <v>350</v>
      </c>
      <c r="L183" s="64">
        <f t="shared" si="1181"/>
        <v>0</v>
      </c>
      <c r="M183" s="63" t="s">
        <v>350</v>
      </c>
      <c r="N183" s="64">
        <f t="shared" si="1182"/>
        <v>0</v>
      </c>
      <c r="O183" s="63" t="s">
        <v>350</v>
      </c>
      <c r="P183" s="64">
        <f t="shared" ref="P183:P185" si="1213">VLOOKUP(O183,$O$6:$P$9,2,FALSE)</f>
        <v>0</v>
      </c>
      <c r="Q183" s="63" t="s">
        <v>350</v>
      </c>
      <c r="R183" s="64">
        <f t="shared" ref="R183:R185" si="1214">IF(Q183="ano",R$7,R$8)</f>
        <v>0</v>
      </c>
      <c r="S183" s="63" t="s">
        <v>350</v>
      </c>
      <c r="T183" s="64">
        <f t="shared" ref="T183:T185" si="1215">IF(S183="ano",T$7,T$8)</f>
        <v>0</v>
      </c>
      <c r="U183" s="63" t="s">
        <v>350</v>
      </c>
      <c r="V183" s="64">
        <f t="shared" ref="V183:V185" si="1216">IF(U183="ano",V$7,V$8)</f>
        <v>0</v>
      </c>
      <c r="W183" s="63" t="s">
        <v>350</v>
      </c>
      <c r="X183" s="64">
        <f t="shared" ref="X183:X185" si="1217">IF(W183="ano",X$7,X$8)</f>
        <v>0</v>
      </c>
      <c r="Y183" s="63" t="s">
        <v>525</v>
      </c>
      <c r="Z183" s="64">
        <f t="shared" ref="Z183:Z185" si="1218">VLOOKUP(Y183,$Y$10:$Z$15,2,FALSE)</f>
        <v>0</v>
      </c>
      <c r="AA183" s="63" t="s">
        <v>349</v>
      </c>
      <c r="AB183" s="64">
        <f t="shared" ref="AB183:AB185" si="1219">IF(AA183="ano",AB$7,AB$8)</f>
        <v>10</v>
      </c>
      <c r="AC183" s="65" t="s">
        <v>361</v>
      </c>
      <c r="AD183" s="66">
        <f t="shared" si="1190"/>
        <v>0</v>
      </c>
      <c r="AE183" s="65" t="s">
        <v>350</v>
      </c>
      <c r="AF183" s="66">
        <f t="shared" si="1191"/>
        <v>0</v>
      </c>
      <c r="AG183" s="65" t="s">
        <v>528</v>
      </c>
      <c r="AH183" s="66">
        <f t="shared" si="1192"/>
        <v>0</v>
      </c>
      <c r="AI183" s="67" t="s">
        <v>356</v>
      </c>
      <c r="AJ183" s="68">
        <f t="shared" ref="AJ183:AJ184" si="1220">VLOOKUP(AI183,$AI$10:$AJ$14,2,FALSE)</f>
        <v>5</v>
      </c>
      <c r="AK183" s="67" t="s">
        <v>356</v>
      </c>
      <c r="AL183" s="68">
        <f t="shared" ref="AL183:AL184" si="1221">VLOOKUP(AK183,$AK$10:$AL$14,2,FALSE)</f>
        <v>5</v>
      </c>
      <c r="AM183" s="67" t="s">
        <v>356</v>
      </c>
      <c r="AN183" s="68">
        <f t="shared" ref="AN183:AN184" si="1222">VLOOKUP(AM183,$AM$10:$AN$14,2,FALSE)</f>
        <v>15</v>
      </c>
      <c r="AO183" s="67" t="s">
        <v>364</v>
      </c>
      <c r="AP183" s="68">
        <f t="shared" si="1196"/>
        <v>0</v>
      </c>
      <c r="AQ183" s="67" t="s">
        <v>357</v>
      </c>
      <c r="AR183" s="68">
        <f t="shared" si="1197"/>
        <v>0</v>
      </c>
      <c r="AS183" s="67" t="s">
        <v>366</v>
      </c>
      <c r="AT183" s="68">
        <f t="shared" si="1198"/>
        <v>0</v>
      </c>
      <c r="AU183" s="67" t="s">
        <v>364</v>
      </c>
      <c r="AV183" s="68">
        <f t="shared" si="1199"/>
        <v>5</v>
      </c>
      <c r="AW183" s="69" t="s">
        <v>527</v>
      </c>
      <c r="AX183" s="70">
        <f t="shared" si="1200"/>
        <v>0</v>
      </c>
      <c r="AY183" s="69" t="s">
        <v>527</v>
      </c>
      <c r="AZ183" s="70">
        <f t="shared" si="1201"/>
        <v>0</v>
      </c>
      <c r="BA183" s="71" t="s">
        <v>350</v>
      </c>
      <c r="BB183" s="72">
        <f t="shared" si="1202"/>
        <v>0</v>
      </c>
      <c r="BC183" s="71" t="s">
        <v>382</v>
      </c>
      <c r="BD183" s="72">
        <f t="shared" si="1203"/>
        <v>0</v>
      </c>
      <c r="BE183" s="73" t="s">
        <v>350</v>
      </c>
      <c r="BF183" s="74">
        <f t="shared" si="1204"/>
        <v>0</v>
      </c>
      <c r="BG183" s="73" t="s">
        <v>349</v>
      </c>
      <c r="BH183" s="74">
        <f t="shared" si="1205"/>
        <v>15</v>
      </c>
      <c r="BI183" s="44" t="s">
        <v>351</v>
      </c>
      <c r="BJ183" s="44">
        <f t="shared" si="1206"/>
        <v>0</v>
      </c>
      <c r="BK183" s="75" t="s">
        <v>364</v>
      </c>
      <c r="BL183" s="44">
        <f t="shared" si="1207"/>
        <v>0</v>
      </c>
      <c r="BM183" s="75" t="s">
        <v>542</v>
      </c>
      <c r="BN183" s="44">
        <f t="shared" si="1208"/>
        <v>5</v>
      </c>
      <c r="BO183" s="44" t="s">
        <v>351</v>
      </c>
      <c r="BP183" s="44">
        <f t="shared" si="1209"/>
        <v>0</v>
      </c>
      <c r="BQ183" s="44" t="s">
        <v>351</v>
      </c>
      <c r="BR183" s="44">
        <f t="shared" si="1210"/>
        <v>0</v>
      </c>
      <c r="BS183" s="45" t="s">
        <v>350</v>
      </c>
      <c r="BT183" s="45">
        <f t="shared" si="1211"/>
        <v>0</v>
      </c>
      <c r="BU183" s="45" t="s">
        <v>350</v>
      </c>
      <c r="BV183" s="45">
        <f t="shared" si="1212"/>
        <v>0</v>
      </c>
      <c r="BW183" s="56">
        <f>F183+H183+J183+L183+N183+P183+R183+T183+V183+X183+Z183+AB183+AD183+AF183+AH183+AJ183+AL183+AN183+AP183+AR183+AT183+AV183+AX183+AZ183+BB183+BD183+BF183+BH183+BJ183+BL183+BN183+BP183+BR183+BT183+BV183</f>
        <v>60</v>
      </c>
    </row>
    <row r="184" spans="1:75" ht="87" x14ac:dyDescent="0.35">
      <c r="A184" s="54" t="s">
        <v>281</v>
      </c>
      <c r="B184" s="55" t="s">
        <v>118</v>
      </c>
      <c r="C184" s="11" t="s">
        <v>0</v>
      </c>
      <c r="D184" s="11" t="s">
        <v>77</v>
      </c>
      <c r="E184" s="63" t="s">
        <v>350</v>
      </c>
      <c r="F184" s="64">
        <f t="shared" si="1178"/>
        <v>0</v>
      </c>
      <c r="G184" s="63" t="s">
        <v>350</v>
      </c>
      <c r="H184" s="64">
        <f t="shared" si="1179"/>
        <v>0</v>
      </c>
      <c r="I184" s="63" t="s">
        <v>350</v>
      </c>
      <c r="J184" s="64">
        <f t="shared" si="1180"/>
        <v>0</v>
      </c>
      <c r="K184" s="63" t="s">
        <v>350</v>
      </c>
      <c r="L184" s="64">
        <f t="shared" si="1181"/>
        <v>0</v>
      </c>
      <c r="M184" s="63" t="s">
        <v>350</v>
      </c>
      <c r="N184" s="64">
        <f t="shared" si="1182"/>
        <v>0</v>
      </c>
      <c r="O184" s="63" t="s">
        <v>350</v>
      </c>
      <c r="P184" s="64">
        <f t="shared" si="1213"/>
        <v>0</v>
      </c>
      <c r="Q184" s="63" t="s">
        <v>350</v>
      </c>
      <c r="R184" s="64">
        <f t="shared" si="1214"/>
        <v>0</v>
      </c>
      <c r="S184" s="63" t="s">
        <v>350</v>
      </c>
      <c r="T184" s="64">
        <f t="shared" si="1215"/>
        <v>0</v>
      </c>
      <c r="U184" s="63" t="s">
        <v>350</v>
      </c>
      <c r="V184" s="64">
        <f t="shared" si="1216"/>
        <v>0</v>
      </c>
      <c r="W184" s="63" t="s">
        <v>350</v>
      </c>
      <c r="X184" s="64">
        <f t="shared" si="1217"/>
        <v>0</v>
      </c>
      <c r="Y184" s="63" t="s">
        <v>525</v>
      </c>
      <c r="Z184" s="64">
        <f t="shared" si="1218"/>
        <v>0</v>
      </c>
      <c r="AA184" s="63" t="s">
        <v>349</v>
      </c>
      <c r="AB184" s="64">
        <f t="shared" si="1219"/>
        <v>10</v>
      </c>
      <c r="AC184" s="65" t="s">
        <v>361</v>
      </c>
      <c r="AD184" s="66">
        <f t="shared" si="1190"/>
        <v>0</v>
      </c>
      <c r="AE184" s="65" t="s">
        <v>350</v>
      </c>
      <c r="AF184" s="66">
        <f t="shared" si="1191"/>
        <v>0</v>
      </c>
      <c r="AG184" s="65" t="s">
        <v>528</v>
      </c>
      <c r="AH184" s="66">
        <f t="shared" si="1192"/>
        <v>0</v>
      </c>
      <c r="AI184" s="67" t="s">
        <v>357</v>
      </c>
      <c r="AJ184" s="68">
        <f t="shared" si="1220"/>
        <v>0</v>
      </c>
      <c r="AK184" s="67" t="s">
        <v>357</v>
      </c>
      <c r="AL184" s="68">
        <f t="shared" si="1221"/>
        <v>0</v>
      </c>
      <c r="AM184" s="67" t="s">
        <v>357</v>
      </c>
      <c r="AN184" s="68">
        <f t="shared" si="1222"/>
        <v>0</v>
      </c>
      <c r="AO184" s="67" t="s">
        <v>363</v>
      </c>
      <c r="AP184" s="68">
        <f t="shared" si="1196"/>
        <v>10</v>
      </c>
      <c r="AQ184" s="67" t="s">
        <v>356</v>
      </c>
      <c r="AR184" s="68">
        <f t="shared" si="1197"/>
        <v>10</v>
      </c>
      <c r="AS184" s="67" t="s">
        <v>367</v>
      </c>
      <c r="AT184" s="68">
        <f t="shared" ref="AT184:AT185" si="1223">VLOOKUP(AS184,$AS$10:$AT$13,2,FALSE)</f>
        <v>-5</v>
      </c>
      <c r="AU184" s="67" t="s">
        <v>368</v>
      </c>
      <c r="AV184" s="68">
        <f t="shared" ref="AV184:AV185" si="1224">VLOOKUP(AU184,$AU$10:$AV$13,2,FALSE)</f>
        <v>0</v>
      </c>
      <c r="AW184" s="69" t="s">
        <v>527</v>
      </c>
      <c r="AX184" s="70">
        <f t="shared" si="1200"/>
        <v>0</v>
      </c>
      <c r="AY184" s="69" t="s">
        <v>527</v>
      </c>
      <c r="AZ184" s="70">
        <f t="shared" si="1201"/>
        <v>0</v>
      </c>
      <c r="BA184" s="71" t="s">
        <v>350</v>
      </c>
      <c r="BB184" s="72">
        <f t="shared" si="1202"/>
        <v>0</v>
      </c>
      <c r="BC184" s="71" t="s">
        <v>382</v>
      </c>
      <c r="BD184" s="72">
        <f t="shared" si="1203"/>
        <v>0</v>
      </c>
      <c r="BE184" s="73" t="s">
        <v>350</v>
      </c>
      <c r="BF184" s="74">
        <f t="shared" si="1204"/>
        <v>0</v>
      </c>
      <c r="BG184" s="73" t="s">
        <v>350</v>
      </c>
      <c r="BH184" s="74">
        <f t="shared" si="1205"/>
        <v>0</v>
      </c>
      <c r="BI184" s="44" t="s">
        <v>351</v>
      </c>
      <c r="BJ184" s="44">
        <f t="shared" si="1206"/>
        <v>0</v>
      </c>
      <c r="BK184" s="75" t="s">
        <v>542</v>
      </c>
      <c r="BL184" s="44">
        <f t="shared" si="1207"/>
        <v>5</v>
      </c>
      <c r="BM184" s="75" t="s">
        <v>542</v>
      </c>
      <c r="BN184" s="44">
        <f t="shared" si="1208"/>
        <v>5</v>
      </c>
      <c r="BO184" s="44" t="s">
        <v>351</v>
      </c>
      <c r="BP184" s="44">
        <f t="shared" si="1209"/>
        <v>0</v>
      </c>
      <c r="BQ184" s="44" t="s">
        <v>351</v>
      </c>
      <c r="BR184" s="44">
        <f t="shared" si="1210"/>
        <v>0</v>
      </c>
      <c r="BS184" s="45" t="s">
        <v>350</v>
      </c>
      <c r="BT184" s="45">
        <f t="shared" si="1211"/>
        <v>0</v>
      </c>
      <c r="BU184" s="45" t="s">
        <v>350</v>
      </c>
      <c r="BV184" s="45">
        <f t="shared" si="1212"/>
        <v>0</v>
      </c>
      <c r="BW184" s="56">
        <f>F184+H184+J184+L184+N184+P184+R184+T184+V184+X184+Z184+AB184+AD184+AF184+AH184+AJ184+AL184+AN184+AP184+AR184+AT184+AV184+AX184+AZ184+BB184+BD184+BF184+BH184+BJ184+BL184+BN184+BP184+BR184+BT184+BV184</f>
        <v>35</v>
      </c>
    </row>
    <row r="185" spans="1:75" ht="174" x14ac:dyDescent="0.35">
      <c r="A185" s="54" t="s">
        <v>282</v>
      </c>
      <c r="B185" s="55" t="s">
        <v>119</v>
      </c>
      <c r="C185" s="11" t="s">
        <v>0</v>
      </c>
      <c r="D185" s="11" t="s">
        <v>77</v>
      </c>
      <c r="E185" s="63" t="s">
        <v>350</v>
      </c>
      <c r="F185" s="64">
        <f t="shared" si="1178"/>
        <v>0</v>
      </c>
      <c r="G185" s="63" t="s">
        <v>350</v>
      </c>
      <c r="H185" s="64">
        <f t="shared" si="1179"/>
        <v>0</v>
      </c>
      <c r="I185" s="63" t="s">
        <v>350</v>
      </c>
      <c r="J185" s="64">
        <f t="shared" si="1180"/>
        <v>0</v>
      </c>
      <c r="K185" s="63" t="s">
        <v>350</v>
      </c>
      <c r="L185" s="64">
        <f t="shared" si="1181"/>
        <v>0</v>
      </c>
      <c r="M185" s="63" t="s">
        <v>354</v>
      </c>
      <c r="N185" s="64">
        <f t="shared" si="1182"/>
        <v>20</v>
      </c>
      <c r="O185" s="63" t="s">
        <v>350</v>
      </c>
      <c r="P185" s="64">
        <f t="shared" si="1213"/>
        <v>0</v>
      </c>
      <c r="Q185" s="63" t="s">
        <v>350</v>
      </c>
      <c r="R185" s="64">
        <f t="shared" si="1214"/>
        <v>0</v>
      </c>
      <c r="S185" s="63" t="s">
        <v>350</v>
      </c>
      <c r="T185" s="64">
        <f t="shared" si="1215"/>
        <v>0</v>
      </c>
      <c r="U185" s="63" t="s">
        <v>350</v>
      </c>
      <c r="V185" s="64">
        <f t="shared" si="1216"/>
        <v>0</v>
      </c>
      <c r="W185" s="63" t="s">
        <v>350</v>
      </c>
      <c r="X185" s="64">
        <f t="shared" si="1217"/>
        <v>0</v>
      </c>
      <c r="Y185" s="63" t="s">
        <v>378</v>
      </c>
      <c r="Z185" s="64">
        <f t="shared" si="1218"/>
        <v>15</v>
      </c>
      <c r="AA185" s="63" t="s">
        <v>350</v>
      </c>
      <c r="AB185" s="64">
        <f t="shared" si="1219"/>
        <v>0</v>
      </c>
      <c r="AC185" s="65" t="s">
        <v>386</v>
      </c>
      <c r="AD185" s="66">
        <f t="shared" si="1190"/>
        <v>25</v>
      </c>
      <c r="AE185" s="65" t="s">
        <v>350</v>
      </c>
      <c r="AF185" s="66">
        <f t="shared" si="1191"/>
        <v>0</v>
      </c>
      <c r="AG185" s="65" t="s">
        <v>528</v>
      </c>
      <c r="AH185" s="66">
        <f t="shared" si="1192"/>
        <v>0</v>
      </c>
      <c r="AI185" s="67" t="s">
        <v>356</v>
      </c>
      <c r="AJ185" s="68">
        <f t="shared" ref="AJ185" si="1225">VLOOKUP(AI185,$AI$10:$AJ$14,2,FALSE)</f>
        <v>5</v>
      </c>
      <c r="AK185" s="67" t="s">
        <v>356</v>
      </c>
      <c r="AL185" s="68">
        <f t="shared" ref="AL185" si="1226">VLOOKUP(AK185,$AK$10:$AL$14,2,FALSE)</f>
        <v>5</v>
      </c>
      <c r="AM185" s="67" t="s">
        <v>356</v>
      </c>
      <c r="AN185" s="68">
        <f t="shared" ref="AN185" si="1227">VLOOKUP(AM185,$AM$10:$AN$14,2,FALSE)</f>
        <v>15</v>
      </c>
      <c r="AO185" s="67" t="s">
        <v>363</v>
      </c>
      <c r="AP185" s="68">
        <f t="shared" si="1196"/>
        <v>10</v>
      </c>
      <c r="AQ185" s="67" t="s">
        <v>356</v>
      </c>
      <c r="AR185" s="68">
        <f t="shared" si="1197"/>
        <v>10</v>
      </c>
      <c r="AS185" s="67" t="s">
        <v>367</v>
      </c>
      <c r="AT185" s="68">
        <f t="shared" si="1223"/>
        <v>-5</v>
      </c>
      <c r="AU185" s="67" t="s">
        <v>368</v>
      </c>
      <c r="AV185" s="68">
        <f t="shared" si="1224"/>
        <v>0</v>
      </c>
      <c r="AW185" s="69" t="s">
        <v>527</v>
      </c>
      <c r="AX185" s="70">
        <f t="shared" si="1200"/>
        <v>0</v>
      </c>
      <c r="AY185" s="69" t="s">
        <v>527</v>
      </c>
      <c r="AZ185" s="70">
        <f t="shared" si="1201"/>
        <v>0</v>
      </c>
      <c r="BA185" s="71" t="s">
        <v>349</v>
      </c>
      <c r="BB185" s="72">
        <f t="shared" si="1202"/>
        <v>20</v>
      </c>
      <c r="BC185" s="71" t="s">
        <v>382</v>
      </c>
      <c r="BD185" s="72">
        <f t="shared" si="1203"/>
        <v>0</v>
      </c>
      <c r="BE185" s="73" t="s">
        <v>349</v>
      </c>
      <c r="BF185" s="74">
        <f t="shared" si="1204"/>
        <v>25</v>
      </c>
      <c r="BG185" s="73" t="s">
        <v>350</v>
      </c>
      <c r="BH185" s="74">
        <f t="shared" si="1205"/>
        <v>0</v>
      </c>
      <c r="BI185" s="44" t="s">
        <v>351</v>
      </c>
      <c r="BJ185" s="44">
        <f t="shared" si="1206"/>
        <v>0</v>
      </c>
      <c r="BK185" s="75" t="s">
        <v>542</v>
      </c>
      <c r="BL185" s="44">
        <f t="shared" si="1207"/>
        <v>5</v>
      </c>
      <c r="BM185" s="75" t="s">
        <v>542</v>
      </c>
      <c r="BN185" s="44">
        <f t="shared" si="1208"/>
        <v>5</v>
      </c>
      <c r="BO185" s="44" t="s">
        <v>351</v>
      </c>
      <c r="BP185" s="44">
        <f t="shared" si="1209"/>
        <v>0</v>
      </c>
      <c r="BQ185" s="44" t="s">
        <v>351</v>
      </c>
      <c r="BR185" s="44">
        <f t="shared" si="1210"/>
        <v>0</v>
      </c>
      <c r="BS185" s="45" t="s">
        <v>350</v>
      </c>
      <c r="BT185" s="45">
        <f t="shared" si="1211"/>
        <v>0</v>
      </c>
      <c r="BU185" s="45" t="s">
        <v>350</v>
      </c>
      <c r="BV185" s="45">
        <f t="shared" si="1212"/>
        <v>0</v>
      </c>
      <c r="BW185" s="56">
        <f>F185+H185+J185+L185+N185+P185+R185+T185+V185+X185+Z185+AB185+AD185+AF185+AH185+AJ185+AL185+AN185+AP185+AR185+AT185+AV185+AX185+AZ185+BB185+BD185+BF185+BH185+BJ185+BL185+BN185+BP185+BR185+BT185+BV185</f>
        <v>155</v>
      </c>
    </row>
    <row r="186" spans="1:75" ht="14.5" x14ac:dyDescent="0.35">
      <c r="A186" s="54">
        <v>45000</v>
      </c>
      <c r="B186" s="8" t="s">
        <v>436</v>
      </c>
      <c r="C186" s="11"/>
      <c r="D186" s="11"/>
      <c r="E186" s="56"/>
      <c r="F186" s="56"/>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77"/>
      <c r="AJ186" s="77"/>
      <c r="AK186" s="56"/>
      <c r="AL186" s="56"/>
      <c r="AM186" s="56"/>
      <c r="AN186" s="56"/>
      <c r="AO186" s="56"/>
      <c r="AP186" s="56"/>
      <c r="AQ186" s="56"/>
      <c r="AR186" s="56"/>
      <c r="AS186" s="56"/>
      <c r="AT186" s="56"/>
      <c r="AU186" s="56"/>
      <c r="AV186" s="56"/>
      <c r="AW186" s="56"/>
      <c r="AX186" s="56"/>
      <c r="AY186" s="56"/>
      <c r="AZ186" s="56"/>
      <c r="BA186" s="56"/>
      <c r="BB186" s="56"/>
      <c r="BC186" s="56"/>
      <c r="BD186" s="56"/>
      <c r="BE186" s="56"/>
      <c r="BF186" s="56"/>
      <c r="BG186" s="56"/>
      <c r="BH186" s="56"/>
      <c r="BI186" s="56"/>
      <c r="BJ186" s="56"/>
      <c r="BK186" s="56"/>
      <c r="BL186" s="56"/>
      <c r="BM186" s="56"/>
      <c r="BN186" s="56"/>
      <c r="BO186" s="56"/>
      <c r="BP186" s="56"/>
      <c r="BQ186" s="56"/>
      <c r="BR186" s="56"/>
      <c r="BS186" s="56"/>
      <c r="BT186" s="56"/>
      <c r="BU186" s="56"/>
      <c r="BV186" s="56"/>
      <c r="BW186" s="56"/>
    </row>
    <row r="187" spans="1:75" ht="87" x14ac:dyDescent="0.35">
      <c r="A187" s="54" t="s">
        <v>283</v>
      </c>
      <c r="B187" s="55" t="s">
        <v>121</v>
      </c>
      <c r="C187" s="11" t="s">
        <v>1</v>
      </c>
      <c r="D187" s="11" t="s">
        <v>77</v>
      </c>
      <c r="E187" s="63" t="s">
        <v>350</v>
      </c>
      <c r="F187" s="64">
        <f t="shared" ref="F187:F193" si="1228">IF(E187="ano",F$7,F$8)</f>
        <v>0</v>
      </c>
      <c r="G187" s="63" t="s">
        <v>350</v>
      </c>
      <c r="H187" s="64">
        <f t="shared" ref="H187:H193" si="1229">IF(G187="ano",H$7,H$8)</f>
        <v>0</v>
      </c>
      <c r="I187" s="63" t="s">
        <v>350</v>
      </c>
      <c r="J187" s="64">
        <f t="shared" ref="J187:J193" si="1230">IF(I187="ano",J$7,J$8)</f>
        <v>0</v>
      </c>
      <c r="K187" s="63" t="s">
        <v>350</v>
      </c>
      <c r="L187" s="64">
        <f t="shared" ref="L187:L193" si="1231">VLOOKUP(K187,$K$6:$L$9,2,FALSE)</f>
        <v>0</v>
      </c>
      <c r="M187" s="63" t="s">
        <v>350</v>
      </c>
      <c r="N187" s="64">
        <f t="shared" ref="N187:N193" si="1232">VLOOKUP(M187,$M$6:$N$9,2,FALSE)</f>
        <v>0</v>
      </c>
      <c r="O187" s="63" t="s">
        <v>350</v>
      </c>
      <c r="P187" s="64">
        <f t="shared" ref="P187:P193" si="1233">VLOOKUP(O187,$O$6:$P$9,2,FALSE)</f>
        <v>0</v>
      </c>
      <c r="Q187" s="63" t="s">
        <v>350</v>
      </c>
      <c r="R187" s="64">
        <f t="shared" ref="R187:R193" si="1234">IF(Q187="ano",R$7,R$8)</f>
        <v>0</v>
      </c>
      <c r="S187" s="63" t="s">
        <v>350</v>
      </c>
      <c r="T187" s="64">
        <f t="shared" ref="T187:T193" si="1235">IF(S187="ano",T$7,T$8)</f>
        <v>0</v>
      </c>
      <c r="U187" s="63" t="s">
        <v>350</v>
      </c>
      <c r="V187" s="64">
        <f t="shared" ref="V187:V193" si="1236">IF(U187="ano",V$7,V$8)</f>
        <v>0</v>
      </c>
      <c r="W187" s="63" t="s">
        <v>350</v>
      </c>
      <c r="X187" s="64">
        <f t="shared" ref="X187:X193" si="1237">IF(W187="ano",X$7,X$8)</f>
        <v>0</v>
      </c>
      <c r="Y187" s="63" t="s">
        <v>525</v>
      </c>
      <c r="Z187" s="64">
        <f t="shared" ref="Z187:Z193" si="1238">VLOOKUP(Y187,$Y$10:$Z$15,2,FALSE)</f>
        <v>0</v>
      </c>
      <c r="AA187" s="63" t="s">
        <v>349</v>
      </c>
      <c r="AB187" s="64">
        <f t="shared" ref="AB187:AB193" si="1239">IF(AA187="ano",AB$7,AB$8)</f>
        <v>10</v>
      </c>
      <c r="AC187" s="65" t="s">
        <v>361</v>
      </c>
      <c r="AD187" s="66">
        <f t="shared" ref="AD187:AD193" si="1240">VLOOKUP(AC187,$AC$10:$AD$15,2,FALSE)</f>
        <v>0</v>
      </c>
      <c r="AE187" s="65" t="s">
        <v>350</v>
      </c>
      <c r="AF187" s="66">
        <f t="shared" ref="AF187:AF193" si="1241">IF(AE187="ano",AF$7,AF$8)</f>
        <v>0</v>
      </c>
      <c r="AG187" s="65" t="s">
        <v>528</v>
      </c>
      <c r="AH187" s="66">
        <f t="shared" ref="AH187:AH193" si="1242">VLOOKUP(AG187,$AG$10:$AH$13,2,FALSE)</f>
        <v>0</v>
      </c>
      <c r="AI187" s="67" t="s">
        <v>355</v>
      </c>
      <c r="AJ187" s="68">
        <f t="shared" ref="AJ187:AJ191" si="1243">VLOOKUP(AI187,$AI$10:$AJ$14,2,FALSE)</f>
        <v>10</v>
      </c>
      <c r="AK187" s="67" t="s">
        <v>355</v>
      </c>
      <c r="AL187" s="68">
        <f t="shared" ref="AL187:AL191" si="1244">VLOOKUP(AK187,$AK$10:$AL$14,2,FALSE)</f>
        <v>10</v>
      </c>
      <c r="AM187" s="67" t="s">
        <v>362</v>
      </c>
      <c r="AN187" s="68">
        <f t="shared" ref="AN187:AN191" si="1245">VLOOKUP(AM187,$AM$10:$AN$14,2,FALSE)</f>
        <v>30</v>
      </c>
      <c r="AO187" s="67" t="s">
        <v>363</v>
      </c>
      <c r="AP187" s="68">
        <f t="shared" ref="AP187:AP193" si="1246">IF(AO187="pozitivní",AP$7,AP$8)</f>
        <v>10</v>
      </c>
      <c r="AQ187" s="67" t="s">
        <v>357</v>
      </c>
      <c r="AR187" s="68">
        <f t="shared" ref="AR187:AR193" si="1247">VLOOKUP(AQ187,$AQ$10:$AR$13,2,FALSE)</f>
        <v>0</v>
      </c>
      <c r="AS187" s="67" t="s">
        <v>366</v>
      </c>
      <c r="AT187" s="68">
        <f t="shared" ref="AT187:AT193" si="1248">VLOOKUP(AS187,$AS$10:$AT$13,2,FALSE)</f>
        <v>0</v>
      </c>
      <c r="AU187" s="67" t="s">
        <v>364</v>
      </c>
      <c r="AV187" s="68">
        <f t="shared" ref="AV187:AV193" si="1249">VLOOKUP(AU187,$AU$10:$AV$13,2,FALSE)</f>
        <v>5</v>
      </c>
      <c r="AW187" s="69" t="s">
        <v>527</v>
      </c>
      <c r="AX187" s="70">
        <f t="shared" ref="AX187:AX193" si="1250">VLOOKUP(AW187,$AW$10:$AX$16,2,FALSE)</f>
        <v>0</v>
      </c>
      <c r="AY187" s="69" t="s">
        <v>527</v>
      </c>
      <c r="AZ187" s="70">
        <f t="shared" ref="AZ187:AZ193" si="1251">VLOOKUP(AY187,$AY$10:$AZ$16,2,FALSE)</f>
        <v>0</v>
      </c>
      <c r="BA187" s="71" t="s">
        <v>350</v>
      </c>
      <c r="BB187" s="72">
        <f t="shared" ref="BB187:BB193" si="1252">IF(BA187="ano",BB$7,BB$8)</f>
        <v>0</v>
      </c>
      <c r="BC187" s="71" t="s">
        <v>382</v>
      </c>
      <c r="BD187" s="72">
        <f t="shared" ref="BD187:BD193" si="1253">VLOOKUP(BC187,$BC$10:$BD$13,2,FALSE)</f>
        <v>0</v>
      </c>
      <c r="BE187" s="73" t="s">
        <v>350</v>
      </c>
      <c r="BF187" s="74">
        <f t="shared" ref="BF187:BF193" si="1254">IF(BE187="ano",BF$7,BF$8)</f>
        <v>0</v>
      </c>
      <c r="BG187" s="73" t="s">
        <v>349</v>
      </c>
      <c r="BH187" s="74">
        <f t="shared" ref="BH187:BH193" si="1255">IF(BG187="ano",BH$7,BH$8)</f>
        <v>15</v>
      </c>
      <c r="BI187" s="44" t="s">
        <v>351</v>
      </c>
      <c r="BJ187" s="44">
        <f t="shared" ref="BJ187:BJ193" si="1256">IF(BI187="ano",BJ$7,BJ$8)</f>
        <v>0</v>
      </c>
      <c r="BK187" s="75" t="s">
        <v>364</v>
      </c>
      <c r="BL187" s="44">
        <f t="shared" ref="BL187:BL193" si="1257">VLOOKUP(BK187,$BK$10:$BL$13,2,FALSE)</f>
        <v>0</v>
      </c>
      <c r="BM187" s="75" t="s">
        <v>542</v>
      </c>
      <c r="BN187" s="44">
        <f t="shared" ref="BN187:BN193" si="1258">VLOOKUP(BM187,$BM$10:$BN$13,2,FALSE)</f>
        <v>5</v>
      </c>
      <c r="BO187" s="44" t="s">
        <v>351</v>
      </c>
      <c r="BP187" s="44">
        <f t="shared" ref="BP187:BP193" si="1259">IF(BO187="ano",BP$7,BP$8)</f>
        <v>0</v>
      </c>
      <c r="BQ187" s="44" t="s">
        <v>351</v>
      </c>
      <c r="BR187" s="44">
        <f t="shared" ref="BR187:BR193" si="1260">IF(BQ187="ano",BR$7,BR$8)</f>
        <v>0</v>
      </c>
      <c r="BS187" s="45" t="s">
        <v>350</v>
      </c>
      <c r="BT187" s="45">
        <f t="shared" ref="BT187:BT193" si="1261">IF(BS187="ano",BT$7,BT$8)</f>
        <v>0</v>
      </c>
      <c r="BU187" s="45" t="s">
        <v>350</v>
      </c>
      <c r="BV187" s="45">
        <f t="shared" ref="BV187:BV193" si="1262">IF(BU187="ano",BV$7,BV$8)</f>
        <v>0</v>
      </c>
      <c r="BW187" s="56">
        <f t="shared" ref="BW187:BW193" si="1263">F187+H187+J187+L187+N187+P187+R187+T187+V187+X187+Z187+AB187+AD187+AF187+AH187+AJ187+AL187+AN187+AP187+AR187+AT187+AV187+AX187+AZ187+BB187+BD187+BF187+BH187+BJ187+BL187+BN187+BP187+BR187+BT187+BV187</f>
        <v>95</v>
      </c>
    </row>
    <row r="188" spans="1:75" ht="87" x14ac:dyDescent="0.35">
      <c r="A188" s="54" t="s">
        <v>284</v>
      </c>
      <c r="B188" s="55" t="s">
        <v>124</v>
      </c>
      <c r="C188" s="11" t="s">
        <v>1</v>
      </c>
      <c r="D188" s="11" t="s">
        <v>77</v>
      </c>
      <c r="E188" s="63" t="s">
        <v>350</v>
      </c>
      <c r="F188" s="64">
        <f t="shared" si="1228"/>
        <v>0</v>
      </c>
      <c r="G188" s="63" t="s">
        <v>350</v>
      </c>
      <c r="H188" s="64">
        <f t="shared" si="1229"/>
        <v>0</v>
      </c>
      <c r="I188" s="63" t="s">
        <v>350</v>
      </c>
      <c r="J188" s="64">
        <f t="shared" si="1230"/>
        <v>0</v>
      </c>
      <c r="K188" s="63" t="s">
        <v>350</v>
      </c>
      <c r="L188" s="64">
        <f t="shared" si="1231"/>
        <v>0</v>
      </c>
      <c r="M188" s="63" t="s">
        <v>350</v>
      </c>
      <c r="N188" s="64">
        <f t="shared" si="1232"/>
        <v>0</v>
      </c>
      <c r="O188" s="63" t="s">
        <v>350</v>
      </c>
      <c r="P188" s="64">
        <f t="shared" si="1233"/>
        <v>0</v>
      </c>
      <c r="Q188" s="63" t="s">
        <v>350</v>
      </c>
      <c r="R188" s="64">
        <f t="shared" si="1234"/>
        <v>0</v>
      </c>
      <c r="S188" s="63" t="s">
        <v>350</v>
      </c>
      <c r="T188" s="64">
        <f t="shared" si="1235"/>
        <v>0</v>
      </c>
      <c r="U188" s="63" t="s">
        <v>350</v>
      </c>
      <c r="V188" s="64">
        <f t="shared" si="1236"/>
        <v>0</v>
      </c>
      <c r="W188" s="63" t="s">
        <v>350</v>
      </c>
      <c r="X188" s="64">
        <f t="shared" si="1237"/>
        <v>0</v>
      </c>
      <c r="Y188" s="63" t="s">
        <v>525</v>
      </c>
      <c r="Z188" s="64">
        <f t="shared" si="1238"/>
        <v>0</v>
      </c>
      <c r="AA188" s="63" t="s">
        <v>349</v>
      </c>
      <c r="AB188" s="64">
        <f t="shared" si="1239"/>
        <v>10</v>
      </c>
      <c r="AC188" s="65" t="s">
        <v>361</v>
      </c>
      <c r="AD188" s="66">
        <f t="shared" si="1240"/>
        <v>0</v>
      </c>
      <c r="AE188" s="65" t="s">
        <v>350</v>
      </c>
      <c r="AF188" s="66">
        <f t="shared" si="1241"/>
        <v>0</v>
      </c>
      <c r="AG188" s="65" t="s">
        <v>528</v>
      </c>
      <c r="AH188" s="66">
        <f t="shared" si="1242"/>
        <v>0</v>
      </c>
      <c r="AI188" s="67" t="s">
        <v>356</v>
      </c>
      <c r="AJ188" s="68">
        <f t="shared" si="1243"/>
        <v>5</v>
      </c>
      <c r="AK188" s="67" t="s">
        <v>356</v>
      </c>
      <c r="AL188" s="68">
        <f t="shared" si="1244"/>
        <v>5</v>
      </c>
      <c r="AM188" s="67" t="s">
        <v>356</v>
      </c>
      <c r="AN188" s="68">
        <f t="shared" si="1245"/>
        <v>15</v>
      </c>
      <c r="AO188" s="67" t="s">
        <v>364</v>
      </c>
      <c r="AP188" s="68">
        <f t="shared" si="1246"/>
        <v>0</v>
      </c>
      <c r="AQ188" s="67" t="s">
        <v>357</v>
      </c>
      <c r="AR188" s="68">
        <f t="shared" si="1247"/>
        <v>0</v>
      </c>
      <c r="AS188" s="67" t="s">
        <v>366</v>
      </c>
      <c r="AT188" s="68">
        <f t="shared" ref="AT188:AT190" si="1264">VLOOKUP(AS188,$AS$10:$AT$13,2,FALSE)</f>
        <v>0</v>
      </c>
      <c r="AU188" s="67" t="s">
        <v>364</v>
      </c>
      <c r="AV188" s="68">
        <f t="shared" ref="AV188:AV190" si="1265">VLOOKUP(AU188,$AU$10:$AV$13,2,FALSE)</f>
        <v>5</v>
      </c>
      <c r="AW188" s="69" t="s">
        <v>527</v>
      </c>
      <c r="AX188" s="70">
        <f t="shared" si="1250"/>
        <v>0</v>
      </c>
      <c r="AY188" s="69" t="s">
        <v>527</v>
      </c>
      <c r="AZ188" s="70">
        <f t="shared" si="1251"/>
        <v>0</v>
      </c>
      <c r="BA188" s="71" t="s">
        <v>350</v>
      </c>
      <c r="BB188" s="72">
        <f t="shared" si="1252"/>
        <v>0</v>
      </c>
      <c r="BC188" s="71" t="s">
        <v>382</v>
      </c>
      <c r="BD188" s="72">
        <f t="shared" si="1253"/>
        <v>0</v>
      </c>
      <c r="BE188" s="73" t="s">
        <v>350</v>
      </c>
      <c r="BF188" s="74">
        <f t="shared" si="1254"/>
        <v>0</v>
      </c>
      <c r="BG188" s="73" t="s">
        <v>349</v>
      </c>
      <c r="BH188" s="74">
        <f t="shared" si="1255"/>
        <v>15</v>
      </c>
      <c r="BI188" s="44" t="s">
        <v>351</v>
      </c>
      <c r="BJ188" s="44">
        <f t="shared" si="1256"/>
        <v>0</v>
      </c>
      <c r="BK188" s="75" t="s">
        <v>364</v>
      </c>
      <c r="BL188" s="44">
        <f t="shared" si="1257"/>
        <v>0</v>
      </c>
      <c r="BM188" s="75" t="s">
        <v>542</v>
      </c>
      <c r="BN188" s="44">
        <f t="shared" si="1258"/>
        <v>5</v>
      </c>
      <c r="BO188" s="44" t="s">
        <v>351</v>
      </c>
      <c r="BP188" s="44">
        <f t="shared" si="1259"/>
        <v>0</v>
      </c>
      <c r="BQ188" s="44" t="s">
        <v>351</v>
      </c>
      <c r="BR188" s="44">
        <f t="shared" si="1260"/>
        <v>0</v>
      </c>
      <c r="BS188" s="45" t="s">
        <v>350</v>
      </c>
      <c r="BT188" s="45">
        <f t="shared" si="1261"/>
        <v>0</v>
      </c>
      <c r="BU188" s="45" t="s">
        <v>350</v>
      </c>
      <c r="BV188" s="45">
        <f t="shared" si="1262"/>
        <v>0</v>
      </c>
      <c r="BW188" s="56">
        <f t="shared" si="1263"/>
        <v>60</v>
      </c>
    </row>
    <row r="189" spans="1:75" ht="87" x14ac:dyDescent="0.35">
      <c r="A189" s="54" t="s">
        <v>285</v>
      </c>
      <c r="B189" s="55" t="s">
        <v>125</v>
      </c>
      <c r="C189" s="11" t="s">
        <v>1</v>
      </c>
      <c r="D189" s="11" t="s">
        <v>77</v>
      </c>
      <c r="E189" s="63" t="s">
        <v>350</v>
      </c>
      <c r="F189" s="64">
        <f t="shared" si="1228"/>
        <v>0</v>
      </c>
      <c r="G189" s="63" t="s">
        <v>350</v>
      </c>
      <c r="H189" s="64">
        <f t="shared" si="1229"/>
        <v>0</v>
      </c>
      <c r="I189" s="63" t="s">
        <v>350</v>
      </c>
      <c r="J189" s="64">
        <f t="shared" si="1230"/>
        <v>0</v>
      </c>
      <c r="K189" s="63" t="s">
        <v>350</v>
      </c>
      <c r="L189" s="64">
        <f t="shared" si="1231"/>
        <v>0</v>
      </c>
      <c r="M189" s="63" t="s">
        <v>350</v>
      </c>
      <c r="N189" s="64">
        <f t="shared" si="1232"/>
        <v>0</v>
      </c>
      <c r="O189" s="63" t="s">
        <v>350</v>
      </c>
      <c r="P189" s="64">
        <f t="shared" si="1233"/>
        <v>0</v>
      </c>
      <c r="Q189" s="63" t="s">
        <v>350</v>
      </c>
      <c r="R189" s="64">
        <f t="shared" si="1234"/>
        <v>0</v>
      </c>
      <c r="S189" s="63" t="s">
        <v>350</v>
      </c>
      <c r="T189" s="64">
        <f t="shared" si="1235"/>
        <v>0</v>
      </c>
      <c r="U189" s="63" t="s">
        <v>350</v>
      </c>
      <c r="V189" s="64">
        <f t="shared" si="1236"/>
        <v>0</v>
      </c>
      <c r="W189" s="63" t="s">
        <v>350</v>
      </c>
      <c r="X189" s="64">
        <f t="shared" si="1237"/>
        <v>0</v>
      </c>
      <c r="Y189" s="63" t="s">
        <v>525</v>
      </c>
      <c r="Z189" s="64">
        <f t="shared" si="1238"/>
        <v>0</v>
      </c>
      <c r="AA189" s="63" t="s">
        <v>349</v>
      </c>
      <c r="AB189" s="64">
        <f t="shared" si="1239"/>
        <v>10</v>
      </c>
      <c r="AC189" s="65" t="s">
        <v>361</v>
      </c>
      <c r="AD189" s="66">
        <f t="shared" si="1240"/>
        <v>0</v>
      </c>
      <c r="AE189" s="65" t="s">
        <v>350</v>
      </c>
      <c r="AF189" s="66">
        <f t="shared" si="1241"/>
        <v>0</v>
      </c>
      <c r="AG189" s="65" t="s">
        <v>528</v>
      </c>
      <c r="AH189" s="66">
        <f t="shared" si="1242"/>
        <v>0</v>
      </c>
      <c r="AI189" s="67" t="s">
        <v>356</v>
      </c>
      <c r="AJ189" s="68">
        <f t="shared" si="1243"/>
        <v>5</v>
      </c>
      <c r="AK189" s="67" t="s">
        <v>356</v>
      </c>
      <c r="AL189" s="68">
        <f t="shared" si="1244"/>
        <v>5</v>
      </c>
      <c r="AM189" s="67" t="s">
        <v>356</v>
      </c>
      <c r="AN189" s="68">
        <f t="shared" si="1245"/>
        <v>15</v>
      </c>
      <c r="AO189" s="67" t="s">
        <v>364</v>
      </c>
      <c r="AP189" s="68">
        <f t="shared" si="1246"/>
        <v>0</v>
      </c>
      <c r="AQ189" s="67" t="s">
        <v>357</v>
      </c>
      <c r="AR189" s="68">
        <f t="shared" si="1247"/>
        <v>0</v>
      </c>
      <c r="AS189" s="67" t="s">
        <v>366</v>
      </c>
      <c r="AT189" s="68">
        <f t="shared" si="1264"/>
        <v>0</v>
      </c>
      <c r="AU189" s="67" t="s">
        <v>364</v>
      </c>
      <c r="AV189" s="68">
        <f t="shared" si="1265"/>
        <v>5</v>
      </c>
      <c r="AW189" s="69" t="s">
        <v>527</v>
      </c>
      <c r="AX189" s="70">
        <f t="shared" si="1250"/>
        <v>0</v>
      </c>
      <c r="AY189" s="69" t="s">
        <v>527</v>
      </c>
      <c r="AZ189" s="70">
        <f t="shared" si="1251"/>
        <v>0</v>
      </c>
      <c r="BA189" s="71" t="s">
        <v>350</v>
      </c>
      <c r="BB189" s="72">
        <f t="shared" si="1252"/>
        <v>0</v>
      </c>
      <c r="BC189" s="71" t="s">
        <v>382</v>
      </c>
      <c r="BD189" s="72">
        <f t="shared" si="1253"/>
        <v>0</v>
      </c>
      <c r="BE189" s="73" t="s">
        <v>350</v>
      </c>
      <c r="BF189" s="74">
        <f t="shared" si="1254"/>
        <v>0</v>
      </c>
      <c r="BG189" s="73" t="s">
        <v>349</v>
      </c>
      <c r="BH189" s="74">
        <f t="shared" si="1255"/>
        <v>15</v>
      </c>
      <c r="BI189" s="44" t="s">
        <v>351</v>
      </c>
      <c r="BJ189" s="44">
        <f t="shared" si="1256"/>
        <v>0</v>
      </c>
      <c r="BK189" s="75" t="s">
        <v>364</v>
      </c>
      <c r="BL189" s="44">
        <f t="shared" si="1257"/>
        <v>0</v>
      </c>
      <c r="BM189" s="75" t="s">
        <v>542</v>
      </c>
      <c r="BN189" s="44">
        <f t="shared" si="1258"/>
        <v>5</v>
      </c>
      <c r="BO189" s="44" t="s">
        <v>351</v>
      </c>
      <c r="BP189" s="44">
        <f t="shared" si="1259"/>
        <v>0</v>
      </c>
      <c r="BQ189" s="44" t="s">
        <v>351</v>
      </c>
      <c r="BR189" s="44">
        <f t="shared" si="1260"/>
        <v>0</v>
      </c>
      <c r="BS189" s="45" t="s">
        <v>350</v>
      </c>
      <c r="BT189" s="45">
        <f t="shared" si="1261"/>
        <v>0</v>
      </c>
      <c r="BU189" s="45" t="s">
        <v>350</v>
      </c>
      <c r="BV189" s="45">
        <f t="shared" si="1262"/>
        <v>0</v>
      </c>
      <c r="BW189" s="56">
        <f t="shared" si="1263"/>
        <v>60</v>
      </c>
    </row>
    <row r="190" spans="1:75" ht="87" x14ac:dyDescent="0.35">
      <c r="A190" s="54" t="s">
        <v>286</v>
      </c>
      <c r="B190" s="55" t="s">
        <v>126</v>
      </c>
      <c r="C190" s="11" t="s">
        <v>1</v>
      </c>
      <c r="D190" s="11" t="s">
        <v>77</v>
      </c>
      <c r="E190" s="63" t="s">
        <v>350</v>
      </c>
      <c r="F190" s="64">
        <f t="shared" si="1228"/>
        <v>0</v>
      </c>
      <c r="G190" s="63" t="s">
        <v>350</v>
      </c>
      <c r="H190" s="64">
        <f t="shared" si="1229"/>
        <v>0</v>
      </c>
      <c r="I190" s="63" t="s">
        <v>350</v>
      </c>
      <c r="J190" s="64">
        <f t="shared" si="1230"/>
        <v>0</v>
      </c>
      <c r="K190" s="63" t="s">
        <v>350</v>
      </c>
      <c r="L190" s="64">
        <f t="shared" si="1231"/>
        <v>0</v>
      </c>
      <c r="M190" s="63" t="s">
        <v>350</v>
      </c>
      <c r="N190" s="64">
        <f t="shared" si="1232"/>
        <v>0</v>
      </c>
      <c r="O190" s="63" t="s">
        <v>350</v>
      </c>
      <c r="P190" s="64">
        <f t="shared" si="1233"/>
        <v>0</v>
      </c>
      <c r="Q190" s="63" t="s">
        <v>350</v>
      </c>
      <c r="R190" s="64">
        <f t="shared" si="1234"/>
        <v>0</v>
      </c>
      <c r="S190" s="63" t="s">
        <v>350</v>
      </c>
      <c r="T190" s="64">
        <f t="shared" si="1235"/>
        <v>0</v>
      </c>
      <c r="U190" s="63" t="s">
        <v>350</v>
      </c>
      <c r="V190" s="64">
        <f t="shared" si="1236"/>
        <v>0</v>
      </c>
      <c r="W190" s="63" t="s">
        <v>350</v>
      </c>
      <c r="X190" s="64">
        <f t="shared" si="1237"/>
        <v>0</v>
      </c>
      <c r="Y190" s="63" t="s">
        <v>525</v>
      </c>
      <c r="Z190" s="64">
        <f t="shared" si="1238"/>
        <v>0</v>
      </c>
      <c r="AA190" s="63" t="s">
        <v>349</v>
      </c>
      <c r="AB190" s="64">
        <f t="shared" si="1239"/>
        <v>10</v>
      </c>
      <c r="AC190" s="65" t="s">
        <v>361</v>
      </c>
      <c r="AD190" s="66">
        <f t="shared" si="1240"/>
        <v>0</v>
      </c>
      <c r="AE190" s="65" t="s">
        <v>350</v>
      </c>
      <c r="AF190" s="66">
        <f t="shared" si="1241"/>
        <v>0</v>
      </c>
      <c r="AG190" s="65" t="s">
        <v>528</v>
      </c>
      <c r="AH190" s="66">
        <f t="shared" si="1242"/>
        <v>0</v>
      </c>
      <c r="AI190" s="67" t="s">
        <v>356</v>
      </c>
      <c r="AJ190" s="68">
        <f t="shared" si="1243"/>
        <v>5</v>
      </c>
      <c r="AK190" s="67" t="s">
        <v>356</v>
      </c>
      <c r="AL190" s="68">
        <f t="shared" si="1244"/>
        <v>5</v>
      </c>
      <c r="AM190" s="67" t="s">
        <v>356</v>
      </c>
      <c r="AN190" s="68">
        <f t="shared" si="1245"/>
        <v>15</v>
      </c>
      <c r="AO190" s="67" t="s">
        <v>364</v>
      </c>
      <c r="AP190" s="68">
        <f t="shared" si="1246"/>
        <v>0</v>
      </c>
      <c r="AQ190" s="67" t="s">
        <v>357</v>
      </c>
      <c r="AR190" s="68">
        <f t="shared" si="1247"/>
        <v>0</v>
      </c>
      <c r="AS190" s="67" t="s">
        <v>366</v>
      </c>
      <c r="AT190" s="68">
        <f t="shared" si="1264"/>
        <v>0</v>
      </c>
      <c r="AU190" s="67" t="s">
        <v>364</v>
      </c>
      <c r="AV190" s="68">
        <f t="shared" si="1265"/>
        <v>5</v>
      </c>
      <c r="AW190" s="69" t="s">
        <v>527</v>
      </c>
      <c r="AX190" s="70">
        <f t="shared" si="1250"/>
        <v>0</v>
      </c>
      <c r="AY190" s="69" t="s">
        <v>527</v>
      </c>
      <c r="AZ190" s="70">
        <f t="shared" si="1251"/>
        <v>0</v>
      </c>
      <c r="BA190" s="71" t="s">
        <v>350</v>
      </c>
      <c r="BB190" s="72">
        <f t="shared" si="1252"/>
        <v>0</v>
      </c>
      <c r="BC190" s="71" t="s">
        <v>382</v>
      </c>
      <c r="BD190" s="72">
        <f t="shared" si="1253"/>
        <v>0</v>
      </c>
      <c r="BE190" s="73" t="s">
        <v>350</v>
      </c>
      <c r="BF190" s="74">
        <f t="shared" si="1254"/>
        <v>0</v>
      </c>
      <c r="BG190" s="73" t="s">
        <v>349</v>
      </c>
      <c r="BH190" s="74">
        <f t="shared" si="1255"/>
        <v>15</v>
      </c>
      <c r="BI190" s="44" t="s">
        <v>351</v>
      </c>
      <c r="BJ190" s="44">
        <f t="shared" si="1256"/>
        <v>0</v>
      </c>
      <c r="BK190" s="75" t="s">
        <v>364</v>
      </c>
      <c r="BL190" s="44">
        <f t="shared" si="1257"/>
        <v>0</v>
      </c>
      <c r="BM190" s="75" t="s">
        <v>542</v>
      </c>
      <c r="BN190" s="44">
        <f t="shared" si="1258"/>
        <v>5</v>
      </c>
      <c r="BO190" s="44" t="s">
        <v>351</v>
      </c>
      <c r="BP190" s="44">
        <f t="shared" si="1259"/>
        <v>0</v>
      </c>
      <c r="BQ190" s="44" t="s">
        <v>351</v>
      </c>
      <c r="BR190" s="44">
        <f t="shared" si="1260"/>
        <v>0</v>
      </c>
      <c r="BS190" s="45" t="s">
        <v>350</v>
      </c>
      <c r="BT190" s="45">
        <f t="shared" si="1261"/>
        <v>0</v>
      </c>
      <c r="BU190" s="45" t="s">
        <v>349</v>
      </c>
      <c r="BV190" s="45">
        <f t="shared" si="1262"/>
        <v>5</v>
      </c>
      <c r="BW190" s="56">
        <f t="shared" si="1263"/>
        <v>65</v>
      </c>
    </row>
    <row r="191" spans="1:75" ht="87" x14ac:dyDescent="0.35">
      <c r="A191" s="54" t="s">
        <v>287</v>
      </c>
      <c r="B191" s="55" t="s">
        <v>122</v>
      </c>
      <c r="C191" s="11" t="s">
        <v>0</v>
      </c>
      <c r="D191" s="11" t="s">
        <v>77</v>
      </c>
      <c r="E191" s="63" t="s">
        <v>350</v>
      </c>
      <c r="F191" s="64">
        <f t="shared" si="1228"/>
        <v>0</v>
      </c>
      <c r="G191" s="63" t="s">
        <v>350</v>
      </c>
      <c r="H191" s="64">
        <f t="shared" si="1229"/>
        <v>0</v>
      </c>
      <c r="I191" s="63" t="s">
        <v>350</v>
      </c>
      <c r="J191" s="64">
        <f t="shared" si="1230"/>
        <v>0</v>
      </c>
      <c r="K191" s="63" t="s">
        <v>350</v>
      </c>
      <c r="L191" s="64">
        <f t="shared" si="1231"/>
        <v>0</v>
      </c>
      <c r="M191" s="63" t="s">
        <v>350</v>
      </c>
      <c r="N191" s="64">
        <f t="shared" si="1232"/>
        <v>0</v>
      </c>
      <c r="O191" s="63" t="s">
        <v>350</v>
      </c>
      <c r="P191" s="64">
        <f t="shared" si="1233"/>
        <v>0</v>
      </c>
      <c r="Q191" s="63" t="s">
        <v>350</v>
      </c>
      <c r="R191" s="64">
        <f t="shared" si="1234"/>
        <v>0</v>
      </c>
      <c r="S191" s="63" t="s">
        <v>350</v>
      </c>
      <c r="T191" s="64">
        <f t="shared" si="1235"/>
        <v>0</v>
      </c>
      <c r="U191" s="63" t="s">
        <v>350</v>
      </c>
      <c r="V191" s="64">
        <f t="shared" si="1236"/>
        <v>0</v>
      </c>
      <c r="W191" s="63" t="s">
        <v>350</v>
      </c>
      <c r="X191" s="64">
        <f t="shared" si="1237"/>
        <v>0</v>
      </c>
      <c r="Y191" s="63" t="s">
        <v>525</v>
      </c>
      <c r="Z191" s="64">
        <f t="shared" si="1238"/>
        <v>0</v>
      </c>
      <c r="AA191" s="63" t="s">
        <v>349</v>
      </c>
      <c r="AB191" s="64">
        <f t="shared" si="1239"/>
        <v>10</v>
      </c>
      <c r="AC191" s="65" t="s">
        <v>361</v>
      </c>
      <c r="AD191" s="66">
        <f t="shared" si="1240"/>
        <v>0</v>
      </c>
      <c r="AE191" s="65" t="s">
        <v>350</v>
      </c>
      <c r="AF191" s="66">
        <f t="shared" si="1241"/>
        <v>0</v>
      </c>
      <c r="AG191" s="65" t="s">
        <v>528</v>
      </c>
      <c r="AH191" s="66">
        <f t="shared" si="1242"/>
        <v>0</v>
      </c>
      <c r="AI191" s="67" t="s">
        <v>357</v>
      </c>
      <c r="AJ191" s="68">
        <f t="shared" si="1243"/>
        <v>0</v>
      </c>
      <c r="AK191" s="67" t="s">
        <v>357</v>
      </c>
      <c r="AL191" s="68">
        <f t="shared" si="1244"/>
        <v>0</v>
      </c>
      <c r="AM191" s="67" t="s">
        <v>357</v>
      </c>
      <c r="AN191" s="68">
        <f t="shared" si="1245"/>
        <v>0</v>
      </c>
      <c r="AO191" s="67" t="s">
        <v>364</v>
      </c>
      <c r="AP191" s="68">
        <f t="shared" si="1246"/>
        <v>0</v>
      </c>
      <c r="AQ191" s="67" t="s">
        <v>356</v>
      </c>
      <c r="AR191" s="68">
        <f t="shared" si="1247"/>
        <v>10</v>
      </c>
      <c r="AS191" s="67" t="s">
        <v>367</v>
      </c>
      <c r="AT191" s="68">
        <f t="shared" si="1248"/>
        <v>-5</v>
      </c>
      <c r="AU191" s="67" t="s">
        <v>368</v>
      </c>
      <c r="AV191" s="68">
        <f t="shared" si="1249"/>
        <v>0</v>
      </c>
      <c r="AW191" s="69" t="s">
        <v>527</v>
      </c>
      <c r="AX191" s="70">
        <f t="shared" si="1250"/>
        <v>0</v>
      </c>
      <c r="AY191" s="69" t="s">
        <v>527</v>
      </c>
      <c r="AZ191" s="70">
        <f t="shared" si="1251"/>
        <v>0</v>
      </c>
      <c r="BA191" s="71" t="s">
        <v>349</v>
      </c>
      <c r="BB191" s="72">
        <f t="shared" si="1252"/>
        <v>20</v>
      </c>
      <c r="BC191" s="71" t="s">
        <v>382</v>
      </c>
      <c r="BD191" s="72">
        <f t="shared" si="1253"/>
        <v>0</v>
      </c>
      <c r="BE191" s="73" t="s">
        <v>350</v>
      </c>
      <c r="BF191" s="74">
        <f t="shared" si="1254"/>
        <v>0</v>
      </c>
      <c r="BG191" s="73" t="s">
        <v>350</v>
      </c>
      <c r="BH191" s="74">
        <f t="shared" si="1255"/>
        <v>0</v>
      </c>
      <c r="BI191" s="44" t="s">
        <v>351</v>
      </c>
      <c r="BJ191" s="44">
        <f t="shared" si="1256"/>
        <v>0</v>
      </c>
      <c r="BK191" s="75" t="s">
        <v>542</v>
      </c>
      <c r="BL191" s="44">
        <f t="shared" si="1257"/>
        <v>5</v>
      </c>
      <c r="BM191" s="75" t="s">
        <v>542</v>
      </c>
      <c r="BN191" s="44">
        <f t="shared" si="1258"/>
        <v>5</v>
      </c>
      <c r="BO191" s="44" t="s">
        <v>351</v>
      </c>
      <c r="BP191" s="44">
        <f t="shared" si="1259"/>
        <v>0</v>
      </c>
      <c r="BQ191" s="44" t="s">
        <v>351</v>
      </c>
      <c r="BR191" s="44">
        <f t="shared" si="1260"/>
        <v>0</v>
      </c>
      <c r="BS191" s="45" t="s">
        <v>350</v>
      </c>
      <c r="BT191" s="45">
        <f t="shared" si="1261"/>
        <v>0</v>
      </c>
      <c r="BU191" s="45" t="s">
        <v>350</v>
      </c>
      <c r="BV191" s="45">
        <f t="shared" si="1262"/>
        <v>0</v>
      </c>
      <c r="BW191" s="56">
        <f t="shared" si="1263"/>
        <v>45</v>
      </c>
    </row>
    <row r="192" spans="1:75" ht="87" x14ac:dyDescent="0.35">
      <c r="A192" s="54" t="s">
        <v>288</v>
      </c>
      <c r="B192" s="55" t="s">
        <v>123</v>
      </c>
      <c r="C192" s="11" t="s">
        <v>0</v>
      </c>
      <c r="D192" s="11" t="s">
        <v>77</v>
      </c>
      <c r="E192" s="63" t="s">
        <v>350</v>
      </c>
      <c r="F192" s="64">
        <f t="shared" si="1228"/>
        <v>0</v>
      </c>
      <c r="G192" s="63" t="s">
        <v>350</v>
      </c>
      <c r="H192" s="64">
        <f t="shared" si="1229"/>
        <v>0</v>
      </c>
      <c r="I192" s="63" t="s">
        <v>350</v>
      </c>
      <c r="J192" s="64">
        <f t="shared" si="1230"/>
        <v>0</v>
      </c>
      <c r="K192" s="63" t="s">
        <v>350</v>
      </c>
      <c r="L192" s="64">
        <f t="shared" si="1231"/>
        <v>0</v>
      </c>
      <c r="M192" s="63" t="s">
        <v>350</v>
      </c>
      <c r="N192" s="64">
        <f t="shared" si="1232"/>
        <v>0</v>
      </c>
      <c r="O192" s="63" t="s">
        <v>350</v>
      </c>
      <c r="P192" s="64">
        <f t="shared" si="1233"/>
        <v>0</v>
      </c>
      <c r="Q192" s="63" t="s">
        <v>350</v>
      </c>
      <c r="R192" s="64">
        <f t="shared" si="1234"/>
        <v>0</v>
      </c>
      <c r="S192" s="63" t="s">
        <v>350</v>
      </c>
      <c r="T192" s="64">
        <f t="shared" si="1235"/>
        <v>0</v>
      </c>
      <c r="U192" s="63" t="s">
        <v>350</v>
      </c>
      <c r="V192" s="64">
        <f t="shared" si="1236"/>
        <v>0</v>
      </c>
      <c r="W192" s="63" t="s">
        <v>350</v>
      </c>
      <c r="X192" s="64">
        <f t="shared" si="1237"/>
        <v>0</v>
      </c>
      <c r="Y192" s="63" t="s">
        <v>525</v>
      </c>
      <c r="Z192" s="64">
        <f t="shared" si="1238"/>
        <v>0</v>
      </c>
      <c r="AA192" s="63" t="s">
        <v>349</v>
      </c>
      <c r="AB192" s="64">
        <f t="shared" si="1239"/>
        <v>10</v>
      </c>
      <c r="AC192" s="65" t="s">
        <v>361</v>
      </c>
      <c r="AD192" s="66">
        <f t="shared" si="1240"/>
        <v>0</v>
      </c>
      <c r="AE192" s="65" t="s">
        <v>350</v>
      </c>
      <c r="AF192" s="66">
        <f t="shared" si="1241"/>
        <v>0</v>
      </c>
      <c r="AG192" s="65" t="s">
        <v>528</v>
      </c>
      <c r="AH192" s="66">
        <f t="shared" si="1242"/>
        <v>0</v>
      </c>
      <c r="AI192" s="67" t="s">
        <v>357</v>
      </c>
      <c r="AJ192" s="68">
        <f t="shared" ref="AJ192:AJ193" si="1266">VLOOKUP(AI192,$AI$10:$AJ$14,2,FALSE)</f>
        <v>0</v>
      </c>
      <c r="AK192" s="67" t="s">
        <v>357</v>
      </c>
      <c r="AL192" s="68">
        <f t="shared" ref="AL192:AL193" si="1267">VLOOKUP(AK192,$AK$10:$AL$14,2,FALSE)</f>
        <v>0</v>
      </c>
      <c r="AM192" s="67" t="s">
        <v>357</v>
      </c>
      <c r="AN192" s="68">
        <f t="shared" ref="AN192:AN193" si="1268">VLOOKUP(AM192,$AM$10:$AN$14,2,FALSE)</f>
        <v>0</v>
      </c>
      <c r="AO192" s="67" t="s">
        <v>363</v>
      </c>
      <c r="AP192" s="68">
        <f t="shared" si="1246"/>
        <v>10</v>
      </c>
      <c r="AQ192" s="67" t="s">
        <v>356</v>
      </c>
      <c r="AR192" s="68">
        <f t="shared" si="1247"/>
        <v>10</v>
      </c>
      <c r="AS192" s="67" t="s">
        <v>367</v>
      </c>
      <c r="AT192" s="68">
        <f t="shared" si="1248"/>
        <v>-5</v>
      </c>
      <c r="AU192" s="67" t="s">
        <v>368</v>
      </c>
      <c r="AV192" s="68">
        <f t="shared" si="1249"/>
        <v>0</v>
      </c>
      <c r="AW192" s="69" t="s">
        <v>527</v>
      </c>
      <c r="AX192" s="70">
        <f t="shared" si="1250"/>
        <v>0</v>
      </c>
      <c r="AY192" s="69" t="s">
        <v>527</v>
      </c>
      <c r="AZ192" s="70">
        <f t="shared" si="1251"/>
        <v>0</v>
      </c>
      <c r="BA192" s="71" t="s">
        <v>350</v>
      </c>
      <c r="BB192" s="72">
        <f t="shared" si="1252"/>
        <v>0</v>
      </c>
      <c r="BC192" s="71" t="s">
        <v>382</v>
      </c>
      <c r="BD192" s="72">
        <f t="shared" si="1253"/>
        <v>0</v>
      </c>
      <c r="BE192" s="73" t="s">
        <v>350</v>
      </c>
      <c r="BF192" s="74">
        <f t="shared" si="1254"/>
        <v>0</v>
      </c>
      <c r="BG192" s="73" t="s">
        <v>350</v>
      </c>
      <c r="BH192" s="74">
        <f t="shared" si="1255"/>
        <v>0</v>
      </c>
      <c r="BI192" s="44" t="s">
        <v>351</v>
      </c>
      <c r="BJ192" s="44">
        <f t="shared" si="1256"/>
        <v>0</v>
      </c>
      <c r="BK192" s="75" t="s">
        <v>542</v>
      </c>
      <c r="BL192" s="44">
        <f t="shared" si="1257"/>
        <v>5</v>
      </c>
      <c r="BM192" s="75" t="s">
        <v>542</v>
      </c>
      <c r="BN192" s="44">
        <f t="shared" si="1258"/>
        <v>5</v>
      </c>
      <c r="BO192" s="44" t="s">
        <v>351</v>
      </c>
      <c r="BP192" s="44">
        <f t="shared" si="1259"/>
        <v>0</v>
      </c>
      <c r="BQ192" s="44" t="s">
        <v>351</v>
      </c>
      <c r="BR192" s="44">
        <f t="shared" si="1260"/>
        <v>0</v>
      </c>
      <c r="BS192" s="45" t="s">
        <v>350</v>
      </c>
      <c r="BT192" s="45">
        <f t="shared" si="1261"/>
        <v>0</v>
      </c>
      <c r="BU192" s="45" t="s">
        <v>350</v>
      </c>
      <c r="BV192" s="45">
        <f t="shared" si="1262"/>
        <v>0</v>
      </c>
      <c r="BW192" s="56">
        <f t="shared" si="1263"/>
        <v>35</v>
      </c>
    </row>
    <row r="193" spans="1:75" ht="87" x14ac:dyDescent="0.35">
      <c r="A193" s="54" t="s">
        <v>289</v>
      </c>
      <c r="B193" s="55" t="s">
        <v>127</v>
      </c>
      <c r="C193" s="11" t="s">
        <v>0</v>
      </c>
      <c r="D193" s="11" t="s">
        <v>77</v>
      </c>
      <c r="E193" s="63" t="s">
        <v>350</v>
      </c>
      <c r="F193" s="64">
        <f t="shared" si="1228"/>
        <v>0</v>
      </c>
      <c r="G193" s="63" t="s">
        <v>350</v>
      </c>
      <c r="H193" s="64">
        <f t="shared" si="1229"/>
        <v>0</v>
      </c>
      <c r="I193" s="63" t="s">
        <v>350</v>
      </c>
      <c r="J193" s="64">
        <f t="shared" si="1230"/>
        <v>0</v>
      </c>
      <c r="K193" s="63" t="s">
        <v>350</v>
      </c>
      <c r="L193" s="64">
        <f t="shared" si="1231"/>
        <v>0</v>
      </c>
      <c r="M193" s="63" t="s">
        <v>350</v>
      </c>
      <c r="N193" s="64">
        <f t="shared" si="1232"/>
        <v>0</v>
      </c>
      <c r="O193" s="63" t="s">
        <v>350</v>
      </c>
      <c r="P193" s="64">
        <f t="shared" si="1233"/>
        <v>0</v>
      </c>
      <c r="Q193" s="63" t="s">
        <v>350</v>
      </c>
      <c r="R193" s="64">
        <f t="shared" si="1234"/>
        <v>0</v>
      </c>
      <c r="S193" s="63" t="s">
        <v>350</v>
      </c>
      <c r="T193" s="64">
        <f t="shared" si="1235"/>
        <v>0</v>
      </c>
      <c r="U193" s="63" t="s">
        <v>350</v>
      </c>
      <c r="V193" s="64">
        <f t="shared" si="1236"/>
        <v>0</v>
      </c>
      <c r="W193" s="63" t="s">
        <v>350</v>
      </c>
      <c r="X193" s="64">
        <f t="shared" si="1237"/>
        <v>0</v>
      </c>
      <c r="Y193" s="63" t="s">
        <v>525</v>
      </c>
      <c r="Z193" s="64">
        <f t="shared" si="1238"/>
        <v>0</v>
      </c>
      <c r="AA193" s="63" t="s">
        <v>349</v>
      </c>
      <c r="AB193" s="64">
        <f t="shared" si="1239"/>
        <v>10</v>
      </c>
      <c r="AC193" s="65" t="s">
        <v>361</v>
      </c>
      <c r="AD193" s="66">
        <f t="shared" si="1240"/>
        <v>0</v>
      </c>
      <c r="AE193" s="65" t="s">
        <v>350</v>
      </c>
      <c r="AF193" s="66">
        <f t="shared" si="1241"/>
        <v>0</v>
      </c>
      <c r="AG193" s="65" t="s">
        <v>528</v>
      </c>
      <c r="AH193" s="66">
        <f t="shared" si="1242"/>
        <v>0</v>
      </c>
      <c r="AI193" s="67" t="s">
        <v>357</v>
      </c>
      <c r="AJ193" s="68">
        <f t="shared" si="1266"/>
        <v>0</v>
      </c>
      <c r="AK193" s="67" t="s">
        <v>357</v>
      </c>
      <c r="AL193" s="68">
        <f t="shared" si="1267"/>
        <v>0</v>
      </c>
      <c r="AM193" s="67" t="s">
        <v>357</v>
      </c>
      <c r="AN193" s="68">
        <f t="shared" si="1268"/>
        <v>0</v>
      </c>
      <c r="AO193" s="67" t="s">
        <v>364</v>
      </c>
      <c r="AP193" s="68">
        <f t="shared" si="1246"/>
        <v>0</v>
      </c>
      <c r="AQ193" s="67" t="s">
        <v>356</v>
      </c>
      <c r="AR193" s="68">
        <f t="shared" si="1247"/>
        <v>10</v>
      </c>
      <c r="AS193" s="67" t="s">
        <v>366</v>
      </c>
      <c r="AT193" s="68">
        <f t="shared" si="1248"/>
        <v>0</v>
      </c>
      <c r="AU193" s="67" t="s">
        <v>364</v>
      </c>
      <c r="AV193" s="68">
        <f t="shared" si="1249"/>
        <v>5</v>
      </c>
      <c r="AW193" s="69" t="s">
        <v>527</v>
      </c>
      <c r="AX193" s="70">
        <f t="shared" si="1250"/>
        <v>0</v>
      </c>
      <c r="AY193" s="69" t="s">
        <v>527</v>
      </c>
      <c r="AZ193" s="70">
        <f t="shared" si="1251"/>
        <v>0</v>
      </c>
      <c r="BA193" s="71" t="s">
        <v>350</v>
      </c>
      <c r="BB193" s="72">
        <f t="shared" si="1252"/>
        <v>0</v>
      </c>
      <c r="BC193" s="71" t="s">
        <v>382</v>
      </c>
      <c r="BD193" s="72">
        <f t="shared" si="1253"/>
        <v>0</v>
      </c>
      <c r="BE193" s="73" t="s">
        <v>350</v>
      </c>
      <c r="BF193" s="74">
        <f t="shared" si="1254"/>
        <v>0</v>
      </c>
      <c r="BG193" s="73" t="s">
        <v>349</v>
      </c>
      <c r="BH193" s="74">
        <f t="shared" si="1255"/>
        <v>15</v>
      </c>
      <c r="BI193" s="44" t="s">
        <v>351</v>
      </c>
      <c r="BJ193" s="44">
        <f t="shared" si="1256"/>
        <v>0</v>
      </c>
      <c r="BK193" s="75" t="s">
        <v>542</v>
      </c>
      <c r="BL193" s="44">
        <f t="shared" si="1257"/>
        <v>5</v>
      </c>
      <c r="BM193" s="75" t="s">
        <v>542</v>
      </c>
      <c r="BN193" s="44">
        <f t="shared" si="1258"/>
        <v>5</v>
      </c>
      <c r="BO193" s="44" t="s">
        <v>351</v>
      </c>
      <c r="BP193" s="44">
        <f t="shared" si="1259"/>
        <v>0</v>
      </c>
      <c r="BQ193" s="44" t="s">
        <v>351</v>
      </c>
      <c r="BR193" s="44">
        <f t="shared" si="1260"/>
        <v>0</v>
      </c>
      <c r="BS193" s="45" t="s">
        <v>350</v>
      </c>
      <c r="BT193" s="45">
        <f t="shared" si="1261"/>
        <v>0</v>
      </c>
      <c r="BU193" s="45" t="s">
        <v>350</v>
      </c>
      <c r="BV193" s="45">
        <f t="shared" si="1262"/>
        <v>0</v>
      </c>
      <c r="BW193" s="56">
        <f t="shared" si="1263"/>
        <v>50</v>
      </c>
    </row>
    <row r="194" spans="1:75" ht="14.5" x14ac:dyDescent="0.35">
      <c r="A194" s="54">
        <v>46000</v>
      </c>
      <c r="B194" s="8" t="s">
        <v>437</v>
      </c>
      <c r="C194" s="11"/>
      <c r="D194" s="11"/>
      <c r="E194" s="56"/>
      <c r="F194" s="56"/>
      <c r="G194" s="56"/>
      <c r="H194" s="56"/>
      <c r="I194" s="56"/>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6"/>
      <c r="AI194" s="77"/>
      <c r="AJ194" s="77"/>
      <c r="AK194" s="56"/>
      <c r="AL194" s="56"/>
      <c r="AM194" s="56"/>
      <c r="AN194" s="56"/>
      <c r="AO194" s="56"/>
      <c r="AP194" s="56"/>
      <c r="AQ194" s="56"/>
      <c r="AR194" s="56"/>
      <c r="AS194" s="56"/>
      <c r="AT194" s="56"/>
      <c r="AU194" s="56"/>
      <c r="AV194" s="56"/>
      <c r="AW194" s="56"/>
      <c r="AX194" s="56"/>
      <c r="AY194" s="56"/>
      <c r="AZ194" s="56"/>
      <c r="BA194" s="56"/>
      <c r="BB194" s="56"/>
      <c r="BC194" s="56"/>
      <c r="BD194" s="56"/>
      <c r="BE194" s="56"/>
      <c r="BF194" s="56"/>
      <c r="BG194" s="56"/>
      <c r="BH194" s="56"/>
      <c r="BI194" s="56"/>
      <c r="BJ194" s="56"/>
      <c r="BK194" s="56"/>
      <c r="BL194" s="56"/>
      <c r="BM194" s="56"/>
      <c r="BN194" s="56"/>
      <c r="BO194" s="56"/>
      <c r="BP194" s="56"/>
      <c r="BQ194" s="56"/>
      <c r="BR194" s="56"/>
      <c r="BS194" s="56"/>
      <c r="BT194" s="56"/>
      <c r="BU194" s="56"/>
      <c r="BV194" s="56"/>
      <c r="BW194" s="56"/>
    </row>
    <row r="195" spans="1:75" ht="87" x14ac:dyDescent="0.35">
      <c r="A195" s="54" t="s">
        <v>290</v>
      </c>
      <c r="B195" s="55" t="s">
        <v>128</v>
      </c>
      <c r="C195" s="11" t="s">
        <v>1</v>
      </c>
      <c r="D195" s="11" t="s">
        <v>77</v>
      </c>
      <c r="E195" s="63" t="s">
        <v>350</v>
      </c>
      <c r="F195" s="64">
        <f t="shared" ref="F195:F197" si="1269">IF(E195="ano",F$7,F$8)</f>
        <v>0</v>
      </c>
      <c r="G195" s="63" t="s">
        <v>350</v>
      </c>
      <c r="H195" s="64">
        <f t="shared" ref="H195:H197" si="1270">IF(G195="ano",H$7,H$8)</f>
        <v>0</v>
      </c>
      <c r="I195" s="63" t="s">
        <v>350</v>
      </c>
      <c r="J195" s="64">
        <f t="shared" ref="J195:J197" si="1271">IF(I195="ano",J$7,J$8)</f>
        <v>0</v>
      </c>
      <c r="K195" s="63" t="s">
        <v>350</v>
      </c>
      <c r="L195" s="64">
        <f t="shared" ref="L195:L197" si="1272">VLOOKUP(K195,$K$6:$L$9,2,FALSE)</f>
        <v>0</v>
      </c>
      <c r="M195" s="63" t="s">
        <v>350</v>
      </c>
      <c r="N195" s="64">
        <f t="shared" ref="N195:N197" si="1273">VLOOKUP(M195,$M$6:$N$9,2,FALSE)</f>
        <v>0</v>
      </c>
      <c r="O195" s="63" t="s">
        <v>350</v>
      </c>
      <c r="P195" s="64">
        <f t="shared" ref="P195:P197" si="1274">VLOOKUP(O195,$O$6:$P$9,2,FALSE)</f>
        <v>0</v>
      </c>
      <c r="Q195" s="63" t="s">
        <v>350</v>
      </c>
      <c r="R195" s="64">
        <f t="shared" ref="R195:R197" si="1275">IF(Q195="ano",R$7,R$8)</f>
        <v>0</v>
      </c>
      <c r="S195" s="63" t="s">
        <v>350</v>
      </c>
      <c r="T195" s="64">
        <f t="shared" ref="T195:T197" si="1276">IF(S195="ano",T$7,T$8)</f>
        <v>0</v>
      </c>
      <c r="U195" s="63" t="s">
        <v>350</v>
      </c>
      <c r="V195" s="64">
        <f t="shared" ref="V195:V197" si="1277">IF(U195="ano",V$7,V$8)</f>
        <v>0</v>
      </c>
      <c r="W195" s="63" t="s">
        <v>350</v>
      </c>
      <c r="X195" s="64">
        <f t="shared" ref="X195:X197" si="1278">IF(W195="ano",X$7,X$8)</f>
        <v>0</v>
      </c>
      <c r="Y195" s="63" t="s">
        <v>525</v>
      </c>
      <c r="Z195" s="64">
        <f t="shared" ref="Z195:Z197" si="1279">VLOOKUP(Y195,$Y$10:$Z$15,2,FALSE)</f>
        <v>0</v>
      </c>
      <c r="AA195" s="63" t="s">
        <v>349</v>
      </c>
      <c r="AB195" s="64">
        <f t="shared" ref="AB195:AB197" si="1280">IF(AA195="ano",AB$7,AB$8)</f>
        <v>10</v>
      </c>
      <c r="AC195" s="65" t="s">
        <v>361</v>
      </c>
      <c r="AD195" s="66">
        <f t="shared" ref="AD195:AD197" si="1281">VLOOKUP(AC195,$AC$10:$AD$15,2,FALSE)</f>
        <v>0</v>
      </c>
      <c r="AE195" s="65" t="s">
        <v>350</v>
      </c>
      <c r="AF195" s="66">
        <f t="shared" ref="AF195:AF197" si="1282">IF(AE195="ano",AF$7,AF$8)</f>
        <v>0</v>
      </c>
      <c r="AG195" s="65" t="s">
        <v>528</v>
      </c>
      <c r="AH195" s="66">
        <f t="shared" ref="AH195:AH197" si="1283">VLOOKUP(AG195,$AG$10:$AH$13,2,FALSE)</f>
        <v>0</v>
      </c>
      <c r="AI195" s="67" t="s">
        <v>355</v>
      </c>
      <c r="AJ195" s="68">
        <f t="shared" ref="AJ195:AJ197" si="1284">VLOOKUP(AI195,$AI$10:$AJ$14,2,FALSE)</f>
        <v>10</v>
      </c>
      <c r="AK195" s="67" t="s">
        <v>355</v>
      </c>
      <c r="AL195" s="68">
        <f t="shared" ref="AL195:AL197" si="1285">VLOOKUP(AK195,$AK$10:$AL$14,2,FALSE)</f>
        <v>10</v>
      </c>
      <c r="AM195" s="67" t="s">
        <v>362</v>
      </c>
      <c r="AN195" s="68">
        <f t="shared" ref="AN195:AN197" si="1286">VLOOKUP(AM195,$AM$10:$AN$14,2,FALSE)</f>
        <v>30</v>
      </c>
      <c r="AO195" s="67" t="s">
        <v>364</v>
      </c>
      <c r="AP195" s="68">
        <f t="shared" ref="AP195:AP197" si="1287">IF(AO195="pozitivní",AP$7,AP$8)</f>
        <v>0</v>
      </c>
      <c r="AQ195" s="67" t="s">
        <v>357</v>
      </c>
      <c r="AR195" s="68">
        <f t="shared" ref="AR195:AR197" si="1288">VLOOKUP(AQ195,$AQ$10:$AR$13,2,FALSE)</f>
        <v>0</v>
      </c>
      <c r="AS195" s="67" t="s">
        <v>366</v>
      </c>
      <c r="AT195" s="68">
        <f t="shared" ref="AT195:AT197" si="1289">VLOOKUP(AS195,$AS$10:$AT$13,2,FALSE)</f>
        <v>0</v>
      </c>
      <c r="AU195" s="67" t="s">
        <v>364</v>
      </c>
      <c r="AV195" s="68">
        <f t="shared" ref="AV195:AV197" si="1290">VLOOKUP(AU195,$AU$10:$AV$13,2,FALSE)</f>
        <v>5</v>
      </c>
      <c r="AW195" s="69" t="s">
        <v>527</v>
      </c>
      <c r="AX195" s="70">
        <f t="shared" ref="AX195:AX197" si="1291">VLOOKUP(AW195,$AW$10:$AX$16,2,FALSE)</f>
        <v>0</v>
      </c>
      <c r="AY195" s="69" t="s">
        <v>527</v>
      </c>
      <c r="AZ195" s="70">
        <f t="shared" ref="AZ195:AZ197" si="1292">VLOOKUP(AY195,$AY$10:$AZ$16,2,FALSE)</f>
        <v>0</v>
      </c>
      <c r="BA195" s="71" t="s">
        <v>350</v>
      </c>
      <c r="BB195" s="72">
        <f t="shared" ref="BB195:BB197" si="1293">IF(BA195="ano",BB$7,BB$8)</f>
        <v>0</v>
      </c>
      <c r="BC195" s="71" t="s">
        <v>382</v>
      </c>
      <c r="BD195" s="72">
        <f t="shared" ref="BD195:BD197" si="1294">VLOOKUP(BC195,$BC$10:$BD$13,2,FALSE)</f>
        <v>0</v>
      </c>
      <c r="BE195" s="73" t="s">
        <v>350</v>
      </c>
      <c r="BF195" s="74">
        <f t="shared" ref="BF195:BF197" si="1295">IF(BE195="ano",BF$7,BF$8)</f>
        <v>0</v>
      </c>
      <c r="BG195" s="73" t="s">
        <v>349</v>
      </c>
      <c r="BH195" s="74">
        <f t="shared" ref="BH195:BH197" si="1296">IF(BG195="ano",BH$7,BH$8)</f>
        <v>15</v>
      </c>
      <c r="BI195" s="44" t="s">
        <v>351</v>
      </c>
      <c r="BJ195" s="44">
        <f t="shared" ref="BJ195:BJ197" si="1297">IF(BI195="ano",BJ$7,BJ$8)</f>
        <v>0</v>
      </c>
      <c r="BK195" s="75" t="s">
        <v>364</v>
      </c>
      <c r="BL195" s="44">
        <f t="shared" ref="BL195:BL197" si="1298">VLOOKUP(BK195,$BK$10:$BL$13,2,FALSE)</f>
        <v>0</v>
      </c>
      <c r="BM195" s="75" t="s">
        <v>542</v>
      </c>
      <c r="BN195" s="44">
        <f t="shared" ref="BN195:BN197" si="1299">VLOOKUP(BM195,$BM$10:$BN$13,2,FALSE)</f>
        <v>5</v>
      </c>
      <c r="BO195" s="44" t="s">
        <v>351</v>
      </c>
      <c r="BP195" s="44">
        <f t="shared" ref="BP195:BP197" si="1300">IF(BO195="ano",BP$7,BP$8)</f>
        <v>0</v>
      </c>
      <c r="BQ195" s="44" t="s">
        <v>351</v>
      </c>
      <c r="BR195" s="44">
        <f t="shared" ref="BR195:BR197" si="1301">IF(BQ195="ano",BR$7,BR$8)</f>
        <v>0</v>
      </c>
      <c r="BS195" s="45" t="s">
        <v>350</v>
      </c>
      <c r="BT195" s="45">
        <f t="shared" ref="BT195:BT197" si="1302">IF(BS195="ano",BT$7,BT$8)</f>
        <v>0</v>
      </c>
      <c r="BU195" s="45" t="s">
        <v>350</v>
      </c>
      <c r="BV195" s="45">
        <f t="shared" ref="BV195:BV197" si="1303">IF(BU195="ano",BV$7,BV$8)</f>
        <v>0</v>
      </c>
      <c r="BW195" s="56">
        <f>F195+H195+J195+L195+N195+P195+R195+T195+V195+X195+Z195+AB195+AD195+AF195+AH195+AJ195+AL195+AN195+AP195+AR195+AT195+AV195+AX195+AZ195+BB195+BD195+BF195+BH195+BJ195+BL195+BN195+BP195+BR195+BT195+BV195</f>
        <v>85</v>
      </c>
    </row>
    <row r="196" spans="1:75" ht="87" x14ac:dyDescent="0.35">
      <c r="A196" s="54" t="s">
        <v>291</v>
      </c>
      <c r="B196" s="55" t="s">
        <v>130</v>
      </c>
      <c r="C196" s="11" t="s">
        <v>1</v>
      </c>
      <c r="D196" s="11" t="s">
        <v>77</v>
      </c>
      <c r="E196" s="63" t="s">
        <v>350</v>
      </c>
      <c r="F196" s="64">
        <f t="shared" si="1269"/>
        <v>0</v>
      </c>
      <c r="G196" s="63" t="s">
        <v>350</v>
      </c>
      <c r="H196" s="64">
        <f t="shared" si="1270"/>
        <v>0</v>
      </c>
      <c r="I196" s="63" t="s">
        <v>350</v>
      </c>
      <c r="J196" s="64">
        <f t="shared" si="1271"/>
        <v>0</v>
      </c>
      <c r="K196" s="63" t="s">
        <v>350</v>
      </c>
      <c r="L196" s="64">
        <f t="shared" si="1272"/>
        <v>0</v>
      </c>
      <c r="M196" s="63" t="s">
        <v>350</v>
      </c>
      <c r="N196" s="64">
        <f t="shared" si="1273"/>
        <v>0</v>
      </c>
      <c r="O196" s="63" t="s">
        <v>350</v>
      </c>
      <c r="P196" s="64">
        <f t="shared" si="1274"/>
        <v>0</v>
      </c>
      <c r="Q196" s="63" t="s">
        <v>350</v>
      </c>
      <c r="R196" s="64">
        <f t="shared" si="1275"/>
        <v>0</v>
      </c>
      <c r="S196" s="63" t="s">
        <v>350</v>
      </c>
      <c r="T196" s="64">
        <f t="shared" si="1276"/>
        <v>0</v>
      </c>
      <c r="U196" s="63" t="s">
        <v>350</v>
      </c>
      <c r="V196" s="64">
        <f t="shared" si="1277"/>
        <v>0</v>
      </c>
      <c r="W196" s="63" t="s">
        <v>350</v>
      </c>
      <c r="X196" s="64">
        <f t="shared" si="1278"/>
        <v>0</v>
      </c>
      <c r="Y196" s="63" t="s">
        <v>525</v>
      </c>
      <c r="Z196" s="64">
        <f t="shared" si="1279"/>
        <v>0</v>
      </c>
      <c r="AA196" s="63" t="s">
        <v>349</v>
      </c>
      <c r="AB196" s="64">
        <f t="shared" si="1280"/>
        <v>10</v>
      </c>
      <c r="AC196" s="65" t="s">
        <v>361</v>
      </c>
      <c r="AD196" s="66">
        <f t="shared" si="1281"/>
        <v>0</v>
      </c>
      <c r="AE196" s="65" t="s">
        <v>350</v>
      </c>
      <c r="AF196" s="66">
        <f t="shared" si="1282"/>
        <v>0</v>
      </c>
      <c r="AG196" s="65" t="s">
        <v>528</v>
      </c>
      <c r="AH196" s="66">
        <f t="shared" si="1283"/>
        <v>0</v>
      </c>
      <c r="AI196" s="67" t="s">
        <v>356</v>
      </c>
      <c r="AJ196" s="68">
        <f t="shared" si="1284"/>
        <v>5</v>
      </c>
      <c r="AK196" s="67" t="s">
        <v>356</v>
      </c>
      <c r="AL196" s="68">
        <f t="shared" si="1285"/>
        <v>5</v>
      </c>
      <c r="AM196" s="67" t="s">
        <v>356</v>
      </c>
      <c r="AN196" s="68">
        <f t="shared" si="1286"/>
        <v>15</v>
      </c>
      <c r="AO196" s="67" t="s">
        <v>363</v>
      </c>
      <c r="AP196" s="68">
        <f t="shared" si="1287"/>
        <v>10</v>
      </c>
      <c r="AQ196" s="67" t="s">
        <v>357</v>
      </c>
      <c r="AR196" s="68">
        <f t="shared" si="1288"/>
        <v>0</v>
      </c>
      <c r="AS196" s="67" t="s">
        <v>366</v>
      </c>
      <c r="AT196" s="68">
        <f t="shared" ref="AT196" si="1304">VLOOKUP(AS196,$AS$10:$AT$13,2,FALSE)</f>
        <v>0</v>
      </c>
      <c r="AU196" s="67" t="s">
        <v>364</v>
      </c>
      <c r="AV196" s="68">
        <f t="shared" ref="AV196" si="1305">VLOOKUP(AU196,$AU$10:$AV$13,2,FALSE)</f>
        <v>5</v>
      </c>
      <c r="AW196" s="69" t="s">
        <v>527</v>
      </c>
      <c r="AX196" s="70">
        <f t="shared" si="1291"/>
        <v>0</v>
      </c>
      <c r="AY196" s="69" t="s">
        <v>527</v>
      </c>
      <c r="AZ196" s="70">
        <f t="shared" si="1292"/>
        <v>0</v>
      </c>
      <c r="BA196" s="71" t="s">
        <v>350</v>
      </c>
      <c r="BB196" s="72">
        <f t="shared" si="1293"/>
        <v>0</v>
      </c>
      <c r="BC196" s="71" t="s">
        <v>382</v>
      </c>
      <c r="BD196" s="72">
        <f t="shared" si="1294"/>
        <v>0</v>
      </c>
      <c r="BE196" s="73" t="s">
        <v>350</v>
      </c>
      <c r="BF196" s="74">
        <f t="shared" si="1295"/>
        <v>0</v>
      </c>
      <c r="BG196" s="73" t="s">
        <v>349</v>
      </c>
      <c r="BH196" s="74">
        <f t="shared" si="1296"/>
        <v>15</v>
      </c>
      <c r="BI196" s="44" t="s">
        <v>351</v>
      </c>
      <c r="BJ196" s="44">
        <f t="shared" si="1297"/>
        <v>0</v>
      </c>
      <c r="BK196" s="75" t="s">
        <v>364</v>
      </c>
      <c r="BL196" s="44">
        <f t="shared" si="1298"/>
        <v>0</v>
      </c>
      <c r="BM196" s="75" t="s">
        <v>542</v>
      </c>
      <c r="BN196" s="44">
        <f t="shared" si="1299"/>
        <v>5</v>
      </c>
      <c r="BO196" s="44" t="s">
        <v>351</v>
      </c>
      <c r="BP196" s="44">
        <f t="shared" si="1300"/>
        <v>0</v>
      </c>
      <c r="BQ196" s="44" t="s">
        <v>351</v>
      </c>
      <c r="BR196" s="44">
        <f t="shared" si="1301"/>
        <v>0</v>
      </c>
      <c r="BS196" s="45" t="s">
        <v>350</v>
      </c>
      <c r="BT196" s="45">
        <f t="shared" si="1302"/>
        <v>0</v>
      </c>
      <c r="BU196" s="45" t="s">
        <v>350</v>
      </c>
      <c r="BV196" s="45">
        <f t="shared" si="1303"/>
        <v>0</v>
      </c>
      <c r="BW196" s="56">
        <f>F196+H196+J196+L196+N196+P196+R196+T196+V196+X196+Z196+AB196+AD196+AF196+AH196+AJ196+AL196+AN196+AP196+AR196+AT196+AV196+AX196+AZ196+BB196+BD196+BF196+BH196+BJ196+BL196+BN196+BP196+BR196+BT196+BV196</f>
        <v>70</v>
      </c>
    </row>
    <row r="197" spans="1:75" ht="87" x14ac:dyDescent="0.35">
      <c r="A197" s="54" t="s">
        <v>292</v>
      </c>
      <c r="B197" s="55" t="s">
        <v>129</v>
      </c>
      <c r="C197" s="11" t="s">
        <v>0</v>
      </c>
      <c r="D197" s="11" t="s">
        <v>77</v>
      </c>
      <c r="E197" s="63" t="s">
        <v>350</v>
      </c>
      <c r="F197" s="64">
        <f t="shared" si="1269"/>
        <v>0</v>
      </c>
      <c r="G197" s="63" t="s">
        <v>350</v>
      </c>
      <c r="H197" s="64">
        <f t="shared" si="1270"/>
        <v>0</v>
      </c>
      <c r="I197" s="63" t="s">
        <v>350</v>
      </c>
      <c r="J197" s="64">
        <f t="shared" si="1271"/>
        <v>0</v>
      </c>
      <c r="K197" s="63" t="s">
        <v>350</v>
      </c>
      <c r="L197" s="64">
        <f t="shared" si="1272"/>
        <v>0</v>
      </c>
      <c r="M197" s="63" t="s">
        <v>350</v>
      </c>
      <c r="N197" s="64">
        <f t="shared" si="1273"/>
        <v>0</v>
      </c>
      <c r="O197" s="63" t="s">
        <v>350</v>
      </c>
      <c r="P197" s="64">
        <f t="shared" si="1274"/>
        <v>0</v>
      </c>
      <c r="Q197" s="63" t="s">
        <v>350</v>
      </c>
      <c r="R197" s="64">
        <f t="shared" si="1275"/>
        <v>0</v>
      </c>
      <c r="S197" s="63" t="s">
        <v>350</v>
      </c>
      <c r="T197" s="64">
        <f t="shared" si="1276"/>
        <v>0</v>
      </c>
      <c r="U197" s="63" t="s">
        <v>350</v>
      </c>
      <c r="V197" s="64">
        <f t="shared" si="1277"/>
        <v>0</v>
      </c>
      <c r="W197" s="63" t="s">
        <v>350</v>
      </c>
      <c r="X197" s="64">
        <f t="shared" si="1278"/>
        <v>0</v>
      </c>
      <c r="Y197" s="63" t="s">
        <v>525</v>
      </c>
      <c r="Z197" s="64">
        <f t="shared" si="1279"/>
        <v>0</v>
      </c>
      <c r="AA197" s="63" t="s">
        <v>349</v>
      </c>
      <c r="AB197" s="64">
        <f t="shared" si="1280"/>
        <v>10</v>
      </c>
      <c r="AC197" s="65" t="s">
        <v>361</v>
      </c>
      <c r="AD197" s="66">
        <f t="shared" si="1281"/>
        <v>0</v>
      </c>
      <c r="AE197" s="65" t="s">
        <v>350</v>
      </c>
      <c r="AF197" s="66">
        <f t="shared" si="1282"/>
        <v>0</v>
      </c>
      <c r="AG197" s="65" t="s">
        <v>528</v>
      </c>
      <c r="AH197" s="66">
        <f t="shared" si="1283"/>
        <v>0</v>
      </c>
      <c r="AI197" s="67" t="s">
        <v>356</v>
      </c>
      <c r="AJ197" s="68">
        <f t="shared" si="1284"/>
        <v>5</v>
      </c>
      <c r="AK197" s="67" t="s">
        <v>356</v>
      </c>
      <c r="AL197" s="68">
        <f t="shared" si="1285"/>
        <v>5</v>
      </c>
      <c r="AM197" s="67" t="s">
        <v>356</v>
      </c>
      <c r="AN197" s="68">
        <f t="shared" si="1286"/>
        <v>15</v>
      </c>
      <c r="AO197" s="67" t="s">
        <v>363</v>
      </c>
      <c r="AP197" s="68">
        <f t="shared" si="1287"/>
        <v>10</v>
      </c>
      <c r="AQ197" s="67" t="s">
        <v>356</v>
      </c>
      <c r="AR197" s="68">
        <f t="shared" si="1288"/>
        <v>10</v>
      </c>
      <c r="AS197" s="67" t="s">
        <v>367</v>
      </c>
      <c r="AT197" s="68">
        <f t="shared" si="1289"/>
        <v>-5</v>
      </c>
      <c r="AU197" s="67" t="s">
        <v>364</v>
      </c>
      <c r="AV197" s="68">
        <f t="shared" si="1290"/>
        <v>5</v>
      </c>
      <c r="AW197" s="69" t="s">
        <v>527</v>
      </c>
      <c r="AX197" s="70">
        <f t="shared" si="1291"/>
        <v>0</v>
      </c>
      <c r="AY197" s="69" t="s">
        <v>527</v>
      </c>
      <c r="AZ197" s="70">
        <f t="shared" si="1292"/>
        <v>0</v>
      </c>
      <c r="BA197" s="71" t="s">
        <v>349</v>
      </c>
      <c r="BB197" s="72">
        <f t="shared" si="1293"/>
        <v>20</v>
      </c>
      <c r="BC197" s="71" t="s">
        <v>382</v>
      </c>
      <c r="BD197" s="72">
        <f t="shared" si="1294"/>
        <v>0</v>
      </c>
      <c r="BE197" s="73" t="s">
        <v>350</v>
      </c>
      <c r="BF197" s="74">
        <f t="shared" si="1295"/>
        <v>0</v>
      </c>
      <c r="BG197" s="73" t="s">
        <v>350</v>
      </c>
      <c r="BH197" s="74">
        <f t="shared" si="1296"/>
        <v>0</v>
      </c>
      <c r="BI197" s="44" t="s">
        <v>351</v>
      </c>
      <c r="BJ197" s="44">
        <f t="shared" si="1297"/>
        <v>0</v>
      </c>
      <c r="BK197" s="75" t="s">
        <v>542</v>
      </c>
      <c r="BL197" s="44">
        <f t="shared" si="1298"/>
        <v>5</v>
      </c>
      <c r="BM197" s="75" t="s">
        <v>542</v>
      </c>
      <c r="BN197" s="44">
        <f t="shared" si="1299"/>
        <v>5</v>
      </c>
      <c r="BO197" s="44" t="s">
        <v>351</v>
      </c>
      <c r="BP197" s="44">
        <f t="shared" si="1300"/>
        <v>0</v>
      </c>
      <c r="BQ197" s="44" t="s">
        <v>351</v>
      </c>
      <c r="BR197" s="44">
        <f t="shared" si="1301"/>
        <v>0</v>
      </c>
      <c r="BS197" s="45" t="s">
        <v>350</v>
      </c>
      <c r="BT197" s="45">
        <f t="shared" si="1302"/>
        <v>0</v>
      </c>
      <c r="BU197" s="45" t="s">
        <v>350</v>
      </c>
      <c r="BV197" s="45">
        <f t="shared" si="1303"/>
        <v>0</v>
      </c>
      <c r="BW197" s="56">
        <f>F197+H197+J197+L197+N197+P197+R197+T197+V197+X197+Z197+AB197+AD197+AF197+AH197+AJ197+AL197+AN197+AP197+AR197+AT197+AV197+AX197+AZ197+BB197+BD197+BF197+BH197+BJ197+BL197+BN197+BP197+BR197+BT197+BV197</f>
        <v>85</v>
      </c>
    </row>
    <row r="198" spans="1:75" ht="14.5" x14ac:dyDescent="0.35">
      <c r="A198" s="54">
        <v>47000</v>
      </c>
      <c r="B198" s="8" t="s">
        <v>438</v>
      </c>
      <c r="C198" s="11"/>
      <c r="D198" s="11"/>
      <c r="E198" s="56"/>
      <c r="F198" s="56"/>
      <c r="G198" s="56"/>
      <c r="H198" s="56"/>
      <c r="I198" s="56"/>
      <c r="J198" s="56"/>
      <c r="K198" s="56"/>
      <c r="L198" s="56"/>
      <c r="M198" s="56"/>
      <c r="N198" s="56"/>
      <c r="O198" s="56"/>
      <c r="P198" s="56"/>
      <c r="Q198" s="56"/>
      <c r="R198" s="56"/>
      <c r="S198" s="56"/>
      <c r="T198" s="56"/>
      <c r="U198" s="56"/>
      <c r="V198" s="56"/>
      <c r="W198" s="56"/>
      <c r="X198" s="56"/>
      <c r="Y198" s="56"/>
      <c r="Z198" s="56"/>
      <c r="AA198" s="56"/>
      <c r="AB198" s="56"/>
      <c r="AC198" s="56"/>
      <c r="AD198" s="56"/>
      <c r="AE198" s="56"/>
      <c r="AF198" s="56"/>
      <c r="AG198" s="56"/>
      <c r="AH198" s="56"/>
      <c r="AI198" s="77"/>
      <c r="AJ198" s="77"/>
      <c r="AK198" s="56"/>
      <c r="AL198" s="56"/>
      <c r="AM198" s="56"/>
      <c r="AN198" s="56"/>
      <c r="AO198" s="56"/>
      <c r="AP198" s="56"/>
      <c r="AQ198" s="56"/>
      <c r="AR198" s="56"/>
      <c r="AS198" s="56"/>
      <c r="AT198" s="56"/>
      <c r="AU198" s="56"/>
      <c r="AV198" s="56"/>
      <c r="AW198" s="56"/>
      <c r="AX198" s="56"/>
      <c r="AY198" s="56"/>
      <c r="AZ198" s="56"/>
      <c r="BA198" s="56"/>
      <c r="BB198" s="56"/>
      <c r="BC198" s="56"/>
      <c r="BD198" s="56"/>
      <c r="BE198" s="56"/>
      <c r="BF198" s="56"/>
      <c r="BG198" s="56"/>
      <c r="BH198" s="56"/>
      <c r="BI198" s="56"/>
      <c r="BJ198" s="56"/>
      <c r="BK198" s="56"/>
      <c r="BL198" s="56"/>
      <c r="BM198" s="56"/>
      <c r="BN198" s="56"/>
      <c r="BO198" s="56"/>
      <c r="BP198" s="56"/>
      <c r="BQ198" s="56"/>
      <c r="BR198" s="56"/>
      <c r="BS198" s="56"/>
      <c r="BT198" s="56"/>
      <c r="BU198" s="56"/>
      <c r="BV198" s="56"/>
      <c r="BW198" s="56"/>
    </row>
    <row r="199" spans="1:75" ht="87" x14ac:dyDescent="0.35">
      <c r="A199" s="54" t="s">
        <v>293</v>
      </c>
      <c r="B199" s="55" t="s">
        <v>131</v>
      </c>
      <c r="C199" s="11" t="s">
        <v>1</v>
      </c>
      <c r="D199" s="11" t="s">
        <v>77</v>
      </c>
      <c r="E199" s="63" t="s">
        <v>350</v>
      </c>
      <c r="F199" s="64">
        <f t="shared" ref="F199:F200" si="1306">IF(E199="ano",F$7,F$8)</f>
        <v>0</v>
      </c>
      <c r="G199" s="63" t="s">
        <v>350</v>
      </c>
      <c r="H199" s="64">
        <f t="shared" ref="H199:H200" si="1307">IF(G199="ano",H$7,H$8)</f>
        <v>0</v>
      </c>
      <c r="I199" s="63" t="s">
        <v>350</v>
      </c>
      <c r="J199" s="64">
        <f t="shared" ref="J199:J200" si="1308">IF(I199="ano",J$7,J$8)</f>
        <v>0</v>
      </c>
      <c r="K199" s="63" t="s">
        <v>350</v>
      </c>
      <c r="L199" s="64">
        <f t="shared" ref="L199:L200" si="1309">VLOOKUP(K199,$K$6:$L$9,2,FALSE)</f>
        <v>0</v>
      </c>
      <c r="M199" s="63" t="s">
        <v>350</v>
      </c>
      <c r="N199" s="64">
        <f t="shared" ref="N199:N200" si="1310">VLOOKUP(M199,$M$6:$N$9,2,FALSE)</f>
        <v>0</v>
      </c>
      <c r="O199" s="63" t="s">
        <v>350</v>
      </c>
      <c r="P199" s="64">
        <f t="shared" ref="P199:P200" si="1311">VLOOKUP(O199,$O$6:$P$9,2,FALSE)</f>
        <v>0</v>
      </c>
      <c r="Q199" s="63" t="s">
        <v>350</v>
      </c>
      <c r="R199" s="64">
        <f t="shared" ref="R199:R200" si="1312">IF(Q199="ano",R$7,R$8)</f>
        <v>0</v>
      </c>
      <c r="S199" s="63" t="s">
        <v>350</v>
      </c>
      <c r="T199" s="64">
        <f t="shared" ref="T199:T200" si="1313">IF(S199="ano",T$7,T$8)</f>
        <v>0</v>
      </c>
      <c r="U199" s="63" t="s">
        <v>350</v>
      </c>
      <c r="V199" s="64">
        <f t="shared" ref="V199:V200" si="1314">IF(U199="ano",V$7,V$8)</f>
        <v>0</v>
      </c>
      <c r="W199" s="63" t="s">
        <v>350</v>
      </c>
      <c r="X199" s="64">
        <f t="shared" ref="X199:X200" si="1315">IF(W199="ano",X$7,X$8)</f>
        <v>0</v>
      </c>
      <c r="Y199" s="63" t="s">
        <v>525</v>
      </c>
      <c r="Z199" s="64">
        <f t="shared" ref="Z199:Z200" si="1316">VLOOKUP(Y199,$Y$10:$Z$15,2,FALSE)</f>
        <v>0</v>
      </c>
      <c r="AA199" s="63" t="s">
        <v>349</v>
      </c>
      <c r="AB199" s="64">
        <f t="shared" ref="AB199:AB200" si="1317">IF(AA199="ano",AB$7,AB$8)</f>
        <v>10</v>
      </c>
      <c r="AC199" s="65" t="s">
        <v>361</v>
      </c>
      <c r="AD199" s="66">
        <f t="shared" ref="AD199:AD200" si="1318">VLOOKUP(AC199,$AC$10:$AD$15,2,FALSE)</f>
        <v>0</v>
      </c>
      <c r="AE199" s="65" t="s">
        <v>350</v>
      </c>
      <c r="AF199" s="66">
        <f t="shared" ref="AF199:AF200" si="1319">IF(AE199="ano",AF$7,AF$8)</f>
        <v>0</v>
      </c>
      <c r="AG199" s="65" t="s">
        <v>528</v>
      </c>
      <c r="AH199" s="66">
        <f t="shared" ref="AH199:AH200" si="1320">VLOOKUP(AG199,$AG$10:$AH$13,2,FALSE)</f>
        <v>0</v>
      </c>
      <c r="AI199" s="67" t="s">
        <v>355</v>
      </c>
      <c r="AJ199" s="68">
        <f t="shared" ref="AJ199:AJ200" si="1321">VLOOKUP(AI199,$AI$10:$AJ$14,2,FALSE)</f>
        <v>10</v>
      </c>
      <c r="AK199" s="67" t="s">
        <v>355</v>
      </c>
      <c r="AL199" s="68">
        <f t="shared" ref="AL199:AL200" si="1322">VLOOKUP(AK199,$AK$10:$AL$14,2,FALSE)</f>
        <v>10</v>
      </c>
      <c r="AM199" s="67" t="s">
        <v>362</v>
      </c>
      <c r="AN199" s="68">
        <f t="shared" ref="AN199:AN200" si="1323">VLOOKUP(AM199,$AM$10:$AN$14,2,FALSE)</f>
        <v>30</v>
      </c>
      <c r="AO199" s="67" t="s">
        <v>364</v>
      </c>
      <c r="AP199" s="68">
        <f t="shared" ref="AP199:AP200" si="1324">IF(AO199="pozitivní",AP$7,AP$8)</f>
        <v>0</v>
      </c>
      <c r="AQ199" s="67" t="s">
        <v>357</v>
      </c>
      <c r="AR199" s="68">
        <f t="shared" ref="AR199:AR200" si="1325">VLOOKUP(AQ199,$AQ$10:$AR$13,2,FALSE)</f>
        <v>0</v>
      </c>
      <c r="AS199" s="67" t="s">
        <v>366</v>
      </c>
      <c r="AT199" s="68">
        <f t="shared" ref="AT199" si="1326">VLOOKUP(AS199,$AS$10:$AT$13,2,FALSE)</f>
        <v>0</v>
      </c>
      <c r="AU199" s="67" t="s">
        <v>364</v>
      </c>
      <c r="AV199" s="68">
        <f t="shared" ref="AV199" si="1327">VLOOKUP(AU199,$AU$10:$AV$13,2,FALSE)</f>
        <v>5</v>
      </c>
      <c r="AW199" s="69" t="s">
        <v>527</v>
      </c>
      <c r="AX199" s="70">
        <f t="shared" ref="AX199:AX200" si="1328">VLOOKUP(AW199,$AW$10:$AX$16,2,FALSE)</f>
        <v>0</v>
      </c>
      <c r="AY199" s="69" t="s">
        <v>527</v>
      </c>
      <c r="AZ199" s="70">
        <f t="shared" ref="AZ199:AZ200" si="1329">VLOOKUP(AY199,$AY$10:$AZ$16,2,FALSE)</f>
        <v>0</v>
      </c>
      <c r="BA199" s="71" t="s">
        <v>350</v>
      </c>
      <c r="BB199" s="72">
        <f t="shared" ref="BB199:BB200" si="1330">IF(BA199="ano",BB$7,BB$8)</f>
        <v>0</v>
      </c>
      <c r="BC199" s="71" t="s">
        <v>382</v>
      </c>
      <c r="BD199" s="72">
        <f t="shared" ref="BD199:BD200" si="1331">VLOOKUP(BC199,$BC$10:$BD$13,2,FALSE)</f>
        <v>0</v>
      </c>
      <c r="BE199" s="73" t="s">
        <v>350</v>
      </c>
      <c r="BF199" s="74">
        <f t="shared" ref="BF199:BF200" si="1332">IF(BE199="ano",BF$7,BF$8)</f>
        <v>0</v>
      </c>
      <c r="BG199" s="73" t="s">
        <v>349</v>
      </c>
      <c r="BH199" s="74">
        <f t="shared" ref="BH199:BH200" si="1333">IF(BG199="ano",BH$7,BH$8)</f>
        <v>15</v>
      </c>
      <c r="BI199" s="44" t="s">
        <v>351</v>
      </c>
      <c r="BJ199" s="44">
        <f t="shared" ref="BJ199:BJ200" si="1334">IF(BI199="ano",BJ$7,BJ$8)</f>
        <v>0</v>
      </c>
      <c r="BK199" s="75" t="s">
        <v>364</v>
      </c>
      <c r="BL199" s="44">
        <f t="shared" ref="BL199:BL200" si="1335">VLOOKUP(BK199,$BK$10:$BL$13,2,FALSE)</f>
        <v>0</v>
      </c>
      <c r="BM199" s="75" t="s">
        <v>542</v>
      </c>
      <c r="BN199" s="44">
        <f t="shared" ref="BN199:BN200" si="1336">VLOOKUP(BM199,$BM$10:$BN$13,2,FALSE)</f>
        <v>5</v>
      </c>
      <c r="BO199" s="44" t="s">
        <v>351</v>
      </c>
      <c r="BP199" s="44">
        <f t="shared" ref="BP199:BP200" si="1337">IF(BO199="ano",BP$7,BP$8)</f>
        <v>0</v>
      </c>
      <c r="BQ199" s="44" t="s">
        <v>351</v>
      </c>
      <c r="BR199" s="44">
        <f t="shared" ref="BR199:BR200" si="1338">IF(BQ199="ano",BR$7,BR$8)</f>
        <v>0</v>
      </c>
      <c r="BS199" s="45" t="s">
        <v>350</v>
      </c>
      <c r="BT199" s="45">
        <f t="shared" ref="BT199:BT200" si="1339">IF(BS199="ano",BT$7,BT$8)</f>
        <v>0</v>
      </c>
      <c r="BU199" s="45" t="s">
        <v>349</v>
      </c>
      <c r="BV199" s="45">
        <f t="shared" ref="BV199:BV200" si="1340">IF(BU199="ano",BV$7,BV$8)</f>
        <v>5</v>
      </c>
      <c r="BW199" s="56">
        <f>F199+H199+J199+L199+N199+P199+R199+T199+V199+X199+Z199+AB199+AD199+AF199+AH199+AJ199+AL199+AN199+AP199+AR199+AT199+AV199+AX199+AZ199+BB199+BD199+BF199+BH199+BJ199+BL199+BN199+BP199+BR199+BT199+BV199</f>
        <v>90</v>
      </c>
    </row>
    <row r="200" spans="1:75" ht="87" x14ac:dyDescent="0.35">
      <c r="A200" s="54" t="s">
        <v>294</v>
      </c>
      <c r="B200" s="55" t="s">
        <v>132</v>
      </c>
      <c r="C200" s="11" t="s">
        <v>0</v>
      </c>
      <c r="D200" s="11" t="s">
        <v>77</v>
      </c>
      <c r="E200" s="63" t="s">
        <v>350</v>
      </c>
      <c r="F200" s="64">
        <f t="shared" si="1306"/>
        <v>0</v>
      </c>
      <c r="G200" s="63" t="s">
        <v>350</v>
      </c>
      <c r="H200" s="64">
        <f t="shared" si="1307"/>
        <v>0</v>
      </c>
      <c r="I200" s="63" t="s">
        <v>350</v>
      </c>
      <c r="J200" s="64">
        <f t="shared" si="1308"/>
        <v>0</v>
      </c>
      <c r="K200" s="63" t="s">
        <v>350</v>
      </c>
      <c r="L200" s="64">
        <f t="shared" si="1309"/>
        <v>0</v>
      </c>
      <c r="M200" s="63" t="s">
        <v>350</v>
      </c>
      <c r="N200" s="64">
        <f t="shared" si="1310"/>
        <v>0</v>
      </c>
      <c r="O200" s="63" t="s">
        <v>350</v>
      </c>
      <c r="P200" s="64">
        <f t="shared" si="1311"/>
        <v>0</v>
      </c>
      <c r="Q200" s="63" t="s">
        <v>350</v>
      </c>
      <c r="R200" s="64">
        <f t="shared" si="1312"/>
        <v>0</v>
      </c>
      <c r="S200" s="63" t="s">
        <v>350</v>
      </c>
      <c r="T200" s="64">
        <f t="shared" si="1313"/>
        <v>0</v>
      </c>
      <c r="U200" s="63" t="s">
        <v>350</v>
      </c>
      <c r="V200" s="64">
        <f t="shared" si="1314"/>
        <v>0</v>
      </c>
      <c r="W200" s="63" t="s">
        <v>350</v>
      </c>
      <c r="X200" s="64">
        <f t="shared" si="1315"/>
        <v>0</v>
      </c>
      <c r="Y200" s="63" t="s">
        <v>525</v>
      </c>
      <c r="Z200" s="64">
        <f t="shared" si="1316"/>
        <v>0</v>
      </c>
      <c r="AA200" s="63" t="s">
        <v>349</v>
      </c>
      <c r="AB200" s="64">
        <f t="shared" si="1317"/>
        <v>10</v>
      </c>
      <c r="AC200" s="65" t="s">
        <v>361</v>
      </c>
      <c r="AD200" s="66">
        <f t="shared" si="1318"/>
        <v>0</v>
      </c>
      <c r="AE200" s="65" t="s">
        <v>350</v>
      </c>
      <c r="AF200" s="66">
        <f t="shared" si="1319"/>
        <v>0</v>
      </c>
      <c r="AG200" s="65" t="s">
        <v>528</v>
      </c>
      <c r="AH200" s="66">
        <f t="shared" si="1320"/>
        <v>0</v>
      </c>
      <c r="AI200" s="67" t="s">
        <v>357</v>
      </c>
      <c r="AJ200" s="68">
        <f t="shared" si="1321"/>
        <v>0</v>
      </c>
      <c r="AK200" s="67" t="s">
        <v>357</v>
      </c>
      <c r="AL200" s="68">
        <f t="shared" si="1322"/>
        <v>0</v>
      </c>
      <c r="AM200" s="67" t="s">
        <v>357</v>
      </c>
      <c r="AN200" s="68">
        <f t="shared" si="1323"/>
        <v>0</v>
      </c>
      <c r="AO200" s="67" t="s">
        <v>364</v>
      </c>
      <c r="AP200" s="68">
        <f t="shared" si="1324"/>
        <v>0</v>
      </c>
      <c r="AQ200" s="67" t="s">
        <v>357</v>
      </c>
      <c r="AR200" s="68">
        <f t="shared" si="1325"/>
        <v>0</v>
      </c>
      <c r="AS200" s="67" t="s">
        <v>367</v>
      </c>
      <c r="AT200" s="68">
        <f t="shared" ref="AT200" si="1341">VLOOKUP(AS200,$AS$10:$AT$13,2,FALSE)</f>
        <v>-5</v>
      </c>
      <c r="AU200" s="67" t="s">
        <v>368</v>
      </c>
      <c r="AV200" s="68">
        <f t="shared" ref="AV200" si="1342">VLOOKUP(AU200,$AU$10:$AV$13,2,FALSE)</f>
        <v>0</v>
      </c>
      <c r="AW200" s="69" t="s">
        <v>527</v>
      </c>
      <c r="AX200" s="70">
        <f t="shared" si="1328"/>
        <v>0</v>
      </c>
      <c r="AY200" s="69" t="s">
        <v>527</v>
      </c>
      <c r="AZ200" s="70">
        <f t="shared" si="1329"/>
        <v>0</v>
      </c>
      <c r="BA200" s="71" t="s">
        <v>350</v>
      </c>
      <c r="BB200" s="72">
        <f t="shared" si="1330"/>
        <v>0</v>
      </c>
      <c r="BC200" s="71" t="s">
        <v>382</v>
      </c>
      <c r="BD200" s="72">
        <f t="shared" si="1331"/>
        <v>0</v>
      </c>
      <c r="BE200" s="73" t="s">
        <v>350</v>
      </c>
      <c r="BF200" s="74">
        <f t="shared" si="1332"/>
        <v>0</v>
      </c>
      <c r="BG200" s="73" t="s">
        <v>349</v>
      </c>
      <c r="BH200" s="74">
        <f t="shared" si="1333"/>
        <v>15</v>
      </c>
      <c r="BI200" s="44" t="s">
        <v>351</v>
      </c>
      <c r="BJ200" s="44">
        <f t="shared" si="1334"/>
        <v>0</v>
      </c>
      <c r="BK200" s="75" t="s">
        <v>542</v>
      </c>
      <c r="BL200" s="44">
        <f t="shared" si="1335"/>
        <v>5</v>
      </c>
      <c r="BM200" s="75" t="s">
        <v>542</v>
      </c>
      <c r="BN200" s="44">
        <f t="shared" si="1336"/>
        <v>5</v>
      </c>
      <c r="BO200" s="44" t="s">
        <v>351</v>
      </c>
      <c r="BP200" s="44">
        <f t="shared" si="1337"/>
        <v>0</v>
      </c>
      <c r="BQ200" s="44" t="s">
        <v>351</v>
      </c>
      <c r="BR200" s="44">
        <f t="shared" si="1338"/>
        <v>0</v>
      </c>
      <c r="BS200" s="45" t="s">
        <v>350</v>
      </c>
      <c r="BT200" s="45">
        <f t="shared" si="1339"/>
        <v>0</v>
      </c>
      <c r="BU200" s="45" t="s">
        <v>350</v>
      </c>
      <c r="BV200" s="45">
        <f t="shared" si="1340"/>
        <v>0</v>
      </c>
      <c r="BW200" s="56">
        <f>F200+H200+J200+L200+N200+P200+R200+T200+V200+X200+Z200+AB200+AD200+AF200+AH200+AJ200+AL200+AN200+AP200+AR200+AT200+AV200+AX200+AZ200+BB200+BD200+BF200+BH200+BJ200+BL200+BN200+BP200+BR200+BT200+BV200</f>
        <v>30</v>
      </c>
    </row>
    <row r="201" spans="1:75" ht="14.5" x14ac:dyDescent="0.35">
      <c r="A201" s="54">
        <v>48000</v>
      </c>
      <c r="B201" s="8" t="s">
        <v>439</v>
      </c>
      <c r="C201" s="11"/>
      <c r="D201" s="11"/>
      <c r="E201" s="56"/>
      <c r="F201" s="56"/>
      <c r="G201" s="56"/>
      <c r="H201" s="56"/>
      <c r="I201" s="56"/>
      <c r="J201" s="56"/>
      <c r="K201" s="56"/>
      <c r="L201" s="56"/>
      <c r="M201" s="56"/>
      <c r="N201" s="56"/>
      <c r="O201" s="56"/>
      <c r="P201" s="56"/>
      <c r="Q201" s="56"/>
      <c r="R201" s="56"/>
      <c r="S201" s="56"/>
      <c r="T201" s="56"/>
      <c r="U201" s="56"/>
      <c r="V201" s="56"/>
      <c r="W201" s="56"/>
      <c r="X201" s="56"/>
      <c r="Y201" s="56"/>
      <c r="Z201" s="56"/>
      <c r="AA201" s="56"/>
      <c r="AB201" s="56"/>
      <c r="AC201" s="56"/>
      <c r="AD201" s="56"/>
      <c r="AE201" s="56"/>
      <c r="AF201" s="56"/>
      <c r="AG201" s="56"/>
      <c r="AH201" s="56"/>
      <c r="AI201" s="77"/>
      <c r="AJ201" s="77"/>
      <c r="AK201" s="56"/>
      <c r="AL201" s="56"/>
      <c r="AM201" s="56"/>
      <c r="AN201" s="56"/>
      <c r="AO201" s="56"/>
      <c r="AP201" s="56"/>
      <c r="AQ201" s="56"/>
      <c r="AR201" s="56"/>
      <c r="AS201" s="56"/>
      <c r="AT201" s="56"/>
      <c r="AU201" s="56"/>
      <c r="AV201" s="56"/>
      <c r="AW201" s="56"/>
      <c r="AX201" s="56"/>
      <c r="AY201" s="56"/>
      <c r="AZ201" s="56"/>
      <c r="BA201" s="56"/>
      <c r="BB201" s="56"/>
      <c r="BC201" s="56"/>
      <c r="BD201" s="56"/>
      <c r="BE201" s="56"/>
      <c r="BF201" s="56"/>
      <c r="BG201" s="56"/>
      <c r="BH201" s="56"/>
      <c r="BI201" s="56"/>
      <c r="BJ201" s="56"/>
      <c r="BK201" s="56"/>
      <c r="BL201" s="56"/>
      <c r="BM201" s="56"/>
      <c r="BN201" s="56"/>
      <c r="BO201" s="56"/>
      <c r="BP201" s="56"/>
      <c r="BQ201" s="56"/>
      <c r="BR201" s="56"/>
      <c r="BS201" s="56"/>
      <c r="BT201" s="56"/>
      <c r="BU201" s="56"/>
      <c r="BV201" s="56"/>
      <c r="BW201" s="56"/>
    </row>
    <row r="202" spans="1:75" ht="87" x14ac:dyDescent="0.35">
      <c r="A202" s="54" t="s">
        <v>295</v>
      </c>
      <c r="B202" s="55" t="s">
        <v>440</v>
      </c>
      <c r="C202" s="11" t="s">
        <v>1</v>
      </c>
      <c r="D202" s="11" t="s">
        <v>77</v>
      </c>
      <c r="E202" s="63" t="s">
        <v>350</v>
      </c>
      <c r="F202" s="64">
        <f t="shared" ref="F202:F205" si="1343">IF(E202="ano",F$7,F$8)</f>
        <v>0</v>
      </c>
      <c r="G202" s="63" t="s">
        <v>350</v>
      </c>
      <c r="H202" s="64">
        <f t="shared" ref="H202:H205" si="1344">IF(G202="ano",H$7,H$8)</f>
        <v>0</v>
      </c>
      <c r="I202" s="63" t="s">
        <v>350</v>
      </c>
      <c r="J202" s="64">
        <f t="shared" ref="J202:J205" si="1345">IF(I202="ano",J$7,J$8)</f>
        <v>0</v>
      </c>
      <c r="K202" s="63" t="s">
        <v>350</v>
      </c>
      <c r="L202" s="64">
        <f t="shared" ref="L202:L205" si="1346">VLOOKUP(K202,$K$6:$L$9,2,FALSE)</f>
        <v>0</v>
      </c>
      <c r="M202" s="63" t="s">
        <v>350</v>
      </c>
      <c r="N202" s="64">
        <f t="shared" ref="N202:N205" si="1347">VLOOKUP(M202,$M$6:$N$9,2,FALSE)</f>
        <v>0</v>
      </c>
      <c r="O202" s="63" t="s">
        <v>350</v>
      </c>
      <c r="P202" s="64">
        <f t="shared" ref="P202" si="1348">VLOOKUP(O202,$O$6:$P$9,2,FALSE)</f>
        <v>0</v>
      </c>
      <c r="Q202" s="63" t="s">
        <v>350</v>
      </c>
      <c r="R202" s="64">
        <f t="shared" ref="R202" si="1349">IF(Q202="ano",R$7,R$8)</f>
        <v>0</v>
      </c>
      <c r="S202" s="63" t="s">
        <v>350</v>
      </c>
      <c r="T202" s="64">
        <f t="shared" ref="T202" si="1350">IF(S202="ano",T$7,T$8)</f>
        <v>0</v>
      </c>
      <c r="U202" s="63" t="s">
        <v>350</v>
      </c>
      <c r="V202" s="64">
        <f t="shared" ref="V202" si="1351">IF(U202="ano",V$7,V$8)</f>
        <v>0</v>
      </c>
      <c r="W202" s="63" t="s">
        <v>350</v>
      </c>
      <c r="X202" s="64">
        <f t="shared" ref="X202" si="1352">IF(W202="ano",X$7,X$8)</f>
        <v>0</v>
      </c>
      <c r="Y202" s="63" t="s">
        <v>525</v>
      </c>
      <c r="Z202" s="64">
        <f t="shared" ref="Z202" si="1353">VLOOKUP(Y202,$Y$10:$Z$15,2,FALSE)</f>
        <v>0</v>
      </c>
      <c r="AA202" s="63" t="s">
        <v>349</v>
      </c>
      <c r="AB202" s="64">
        <f t="shared" ref="AB202" si="1354">IF(AA202="ano",AB$7,AB$8)</f>
        <v>10</v>
      </c>
      <c r="AC202" s="65" t="s">
        <v>361</v>
      </c>
      <c r="AD202" s="66">
        <f t="shared" ref="AD202:AD205" si="1355">VLOOKUP(AC202,$AC$10:$AD$15,2,FALSE)</f>
        <v>0</v>
      </c>
      <c r="AE202" s="65" t="s">
        <v>350</v>
      </c>
      <c r="AF202" s="66">
        <f t="shared" ref="AF202:AF205" si="1356">IF(AE202="ano",AF$7,AF$8)</f>
        <v>0</v>
      </c>
      <c r="AG202" s="65" t="s">
        <v>528</v>
      </c>
      <c r="AH202" s="66">
        <f t="shared" ref="AH202:AH205" si="1357">VLOOKUP(AG202,$AG$10:$AH$13,2,FALSE)</f>
        <v>0</v>
      </c>
      <c r="AI202" s="67" t="s">
        <v>355</v>
      </c>
      <c r="AJ202" s="68">
        <f t="shared" ref="AJ202:AJ204" si="1358">VLOOKUP(AI202,$AI$10:$AJ$14,2,FALSE)</f>
        <v>10</v>
      </c>
      <c r="AK202" s="67" t="s">
        <v>355</v>
      </c>
      <c r="AL202" s="68">
        <f t="shared" ref="AL202:AL204" si="1359">VLOOKUP(AK202,$AK$10:$AL$14,2,FALSE)</f>
        <v>10</v>
      </c>
      <c r="AM202" s="67" t="s">
        <v>362</v>
      </c>
      <c r="AN202" s="68">
        <f t="shared" ref="AN202:AN204" si="1360">VLOOKUP(AM202,$AM$10:$AN$14,2,FALSE)</f>
        <v>30</v>
      </c>
      <c r="AO202" s="67" t="s">
        <v>363</v>
      </c>
      <c r="AP202" s="68">
        <f t="shared" ref="AP202:AP205" si="1361">IF(AO202="pozitivní",AP$7,AP$8)</f>
        <v>10</v>
      </c>
      <c r="AQ202" s="67" t="s">
        <v>357</v>
      </c>
      <c r="AR202" s="68">
        <f t="shared" ref="AR202:AR205" si="1362">VLOOKUP(AQ202,$AQ$10:$AR$13,2,FALSE)</f>
        <v>0</v>
      </c>
      <c r="AS202" s="67" t="s">
        <v>367</v>
      </c>
      <c r="AT202" s="68">
        <f t="shared" ref="AT202:AT205" si="1363">VLOOKUP(AS202,$AS$10:$AT$13,2,FALSE)</f>
        <v>-5</v>
      </c>
      <c r="AU202" s="67" t="s">
        <v>364</v>
      </c>
      <c r="AV202" s="68">
        <f t="shared" ref="AV202:AV205" si="1364">VLOOKUP(AU202,$AU$10:$AV$13,2,FALSE)</f>
        <v>5</v>
      </c>
      <c r="AW202" s="69" t="s">
        <v>527</v>
      </c>
      <c r="AX202" s="70">
        <f t="shared" ref="AX202:AX205" si="1365">VLOOKUP(AW202,$AW$10:$AX$16,2,FALSE)</f>
        <v>0</v>
      </c>
      <c r="AY202" s="69" t="s">
        <v>527</v>
      </c>
      <c r="AZ202" s="70">
        <f t="shared" ref="AZ202:AZ205" si="1366">VLOOKUP(AY202,$AY$10:$AZ$16,2,FALSE)</f>
        <v>0</v>
      </c>
      <c r="BA202" s="71" t="s">
        <v>349</v>
      </c>
      <c r="BB202" s="72">
        <f t="shared" ref="BB202:BB205" si="1367">IF(BA202="ano",BB$7,BB$8)</f>
        <v>20</v>
      </c>
      <c r="BC202" s="71" t="s">
        <v>382</v>
      </c>
      <c r="BD202" s="72">
        <f t="shared" ref="BD202:BD205" si="1368">VLOOKUP(BC202,$BC$10:$BD$13,2,FALSE)</f>
        <v>0</v>
      </c>
      <c r="BE202" s="73" t="s">
        <v>350</v>
      </c>
      <c r="BF202" s="74">
        <f t="shared" ref="BF202:BF205" si="1369">IF(BE202="ano",BF$7,BF$8)</f>
        <v>0</v>
      </c>
      <c r="BG202" s="73" t="s">
        <v>349</v>
      </c>
      <c r="BH202" s="74">
        <f t="shared" ref="BH202:BH205" si="1370">IF(BG202="ano",BH$7,BH$8)</f>
        <v>15</v>
      </c>
      <c r="BI202" s="44" t="s">
        <v>351</v>
      </c>
      <c r="BJ202" s="44">
        <f t="shared" ref="BJ202:BJ205" si="1371">IF(BI202="ano",BJ$7,BJ$8)</f>
        <v>0</v>
      </c>
      <c r="BK202" s="75" t="s">
        <v>364</v>
      </c>
      <c r="BL202" s="44">
        <f t="shared" ref="BL202:BL205" si="1372">VLOOKUP(BK202,$BK$10:$BL$13,2,FALSE)</f>
        <v>0</v>
      </c>
      <c r="BM202" s="75" t="s">
        <v>542</v>
      </c>
      <c r="BN202" s="44">
        <f t="shared" ref="BN202:BN205" si="1373">VLOOKUP(BM202,$BM$10:$BN$13,2,FALSE)</f>
        <v>5</v>
      </c>
      <c r="BO202" s="44" t="s">
        <v>351</v>
      </c>
      <c r="BP202" s="44">
        <f t="shared" ref="BP202:BP205" si="1374">IF(BO202="ano",BP$7,BP$8)</f>
        <v>0</v>
      </c>
      <c r="BQ202" s="44" t="s">
        <v>351</v>
      </c>
      <c r="BR202" s="44">
        <f t="shared" ref="BR202:BR205" si="1375">IF(BQ202="ano",BR$7,BR$8)</f>
        <v>0</v>
      </c>
      <c r="BS202" s="45" t="s">
        <v>350</v>
      </c>
      <c r="BT202" s="45">
        <f t="shared" ref="BT202:BT205" si="1376">IF(BS202="ano",BT$7,BT$8)</f>
        <v>0</v>
      </c>
      <c r="BU202" s="45" t="s">
        <v>349</v>
      </c>
      <c r="BV202" s="45">
        <f t="shared" ref="BV202:BV205" si="1377">IF(BU202="ano",BV$7,BV$8)</f>
        <v>5</v>
      </c>
      <c r="BW202" s="56">
        <f>F202+H202+J202+L202+N202+P202+R202+T202+V202+X202+Z202+AB202+AD202+AF202+AH202+AJ202+AL202+AN202+AP202+AR202+AT202+AV202+AX202+AZ202+BB202+BD202+BF202+BH202+BJ202+BL202+BN202+BP202+BR202+BT202+BV202</f>
        <v>115</v>
      </c>
    </row>
    <row r="203" spans="1:75" ht="87" x14ac:dyDescent="0.35">
      <c r="A203" s="54" t="s">
        <v>296</v>
      </c>
      <c r="B203" s="55" t="s">
        <v>133</v>
      </c>
      <c r="C203" s="11" t="s">
        <v>0</v>
      </c>
      <c r="D203" s="11" t="s">
        <v>77</v>
      </c>
      <c r="E203" s="63" t="s">
        <v>350</v>
      </c>
      <c r="F203" s="64">
        <f t="shared" si="1343"/>
        <v>0</v>
      </c>
      <c r="G203" s="63" t="s">
        <v>350</v>
      </c>
      <c r="H203" s="64">
        <f t="shared" si="1344"/>
        <v>0</v>
      </c>
      <c r="I203" s="63" t="s">
        <v>349</v>
      </c>
      <c r="J203" s="64">
        <f t="shared" si="1345"/>
        <v>10</v>
      </c>
      <c r="K203" s="63" t="s">
        <v>350</v>
      </c>
      <c r="L203" s="64">
        <f t="shared" ref="L203" si="1378">VLOOKUP(K203,$K$6:$L$9,2,FALSE)</f>
        <v>0</v>
      </c>
      <c r="M203" s="63" t="s">
        <v>350</v>
      </c>
      <c r="N203" s="64">
        <f t="shared" ref="N203" si="1379">VLOOKUP(M203,$M$6:$N$9,2,FALSE)</f>
        <v>0</v>
      </c>
      <c r="O203" s="63" t="s">
        <v>350</v>
      </c>
      <c r="P203" s="64">
        <f t="shared" ref="P203" si="1380">VLOOKUP(O203,$O$6:$P$9,2,FALSE)</f>
        <v>0</v>
      </c>
      <c r="Q203" s="63" t="s">
        <v>350</v>
      </c>
      <c r="R203" s="64">
        <f t="shared" ref="R203" si="1381">IF(Q203="ano",R$7,R$8)</f>
        <v>0</v>
      </c>
      <c r="S203" s="63" t="s">
        <v>350</v>
      </c>
      <c r="T203" s="64">
        <f t="shared" ref="T203" si="1382">IF(S203="ano",T$7,T$8)</f>
        <v>0</v>
      </c>
      <c r="U203" s="63" t="s">
        <v>350</v>
      </c>
      <c r="V203" s="64">
        <f t="shared" ref="V203" si="1383">IF(U203="ano",V$7,V$8)</f>
        <v>0</v>
      </c>
      <c r="W203" s="63" t="s">
        <v>350</v>
      </c>
      <c r="X203" s="64">
        <f t="shared" ref="X203" si="1384">IF(W203="ano",X$7,X$8)</f>
        <v>0</v>
      </c>
      <c r="Y203" s="63" t="s">
        <v>525</v>
      </c>
      <c r="Z203" s="64">
        <f t="shared" ref="Z203" si="1385">VLOOKUP(Y203,$Y$10:$Z$15,2,FALSE)</f>
        <v>0</v>
      </c>
      <c r="AA203" s="63" t="s">
        <v>349</v>
      </c>
      <c r="AB203" s="64">
        <f t="shared" ref="AB203" si="1386">IF(AA203="ano",AB$7,AB$8)</f>
        <v>10</v>
      </c>
      <c r="AC203" s="65" t="s">
        <v>361</v>
      </c>
      <c r="AD203" s="66">
        <f t="shared" si="1355"/>
        <v>0</v>
      </c>
      <c r="AE203" s="65" t="s">
        <v>350</v>
      </c>
      <c r="AF203" s="66">
        <f t="shared" si="1356"/>
        <v>0</v>
      </c>
      <c r="AG203" s="65" t="s">
        <v>528</v>
      </c>
      <c r="AH203" s="66">
        <f t="shared" si="1357"/>
        <v>0</v>
      </c>
      <c r="AI203" s="67" t="s">
        <v>356</v>
      </c>
      <c r="AJ203" s="68">
        <f t="shared" si="1358"/>
        <v>5</v>
      </c>
      <c r="AK203" s="67" t="s">
        <v>356</v>
      </c>
      <c r="AL203" s="68">
        <f t="shared" si="1359"/>
        <v>5</v>
      </c>
      <c r="AM203" s="67" t="s">
        <v>356</v>
      </c>
      <c r="AN203" s="68">
        <f t="shared" si="1360"/>
        <v>15</v>
      </c>
      <c r="AO203" s="67" t="s">
        <v>363</v>
      </c>
      <c r="AP203" s="68">
        <f t="shared" si="1361"/>
        <v>10</v>
      </c>
      <c r="AQ203" s="67" t="s">
        <v>356</v>
      </c>
      <c r="AR203" s="68">
        <f t="shared" si="1362"/>
        <v>10</v>
      </c>
      <c r="AS203" s="67" t="s">
        <v>367</v>
      </c>
      <c r="AT203" s="68">
        <f t="shared" si="1363"/>
        <v>-5</v>
      </c>
      <c r="AU203" s="67" t="s">
        <v>368</v>
      </c>
      <c r="AV203" s="68">
        <f t="shared" si="1364"/>
        <v>0</v>
      </c>
      <c r="AW203" s="69" t="s">
        <v>527</v>
      </c>
      <c r="AX203" s="70">
        <f t="shared" si="1365"/>
        <v>0</v>
      </c>
      <c r="AY203" s="69" t="s">
        <v>527</v>
      </c>
      <c r="AZ203" s="70">
        <f t="shared" si="1366"/>
        <v>0</v>
      </c>
      <c r="BA203" s="71" t="s">
        <v>350</v>
      </c>
      <c r="BB203" s="72">
        <f t="shared" si="1367"/>
        <v>0</v>
      </c>
      <c r="BC203" s="71" t="s">
        <v>382</v>
      </c>
      <c r="BD203" s="72">
        <f t="shared" si="1368"/>
        <v>0</v>
      </c>
      <c r="BE203" s="73" t="s">
        <v>350</v>
      </c>
      <c r="BF203" s="74">
        <f t="shared" si="1369"/>
        <v>0</v>
      </c>
      <c r="BG203" s="73" t="s">
        <v>350</v>
      </c>
      <c r="BH203" s="74">
        <f t="shared" si="1370"/>
        <v>0</v>
      </c>
      <c r="BI203" s="44" t="s">
        <v>351</v>
      </c>
      <c r="BJ203" s="44">
        <f t="shared" si="1371"/>
        <v>0</v>
      </c>
      <c r="BK203" s="75" t="s">
        <v>542</v>
      </c>
      <c r="BL203" s="44">
        <f t="shared" si="1372"/>
        <v>5</v>
      </c>
      <c r="BM203" s="75" t="s">
        <v>542</v>
      </c>
      <c r="BN203" s="44">
        <f t="shared" si="1373"/>
        <v>5</v>
      </c>
      <c r="BO203" s="44" t="s">
        <v>351</v>
      </c>
      <c r="BP203" s="44">
        <f t="shared" si="1374"/>
        <v>0</v>
      </c>
      <c r="BQ203" s="44" t="s">
        <v>351</v>
      </c>
      <c r="BR203" s="44">
        <f t="shared" si="1375"/>
        <v>0</v>
      </c>
      <c r="BS203" s="45" t="s">
        <v>350</v>
      </c>
      <c r="BT203" s="45">
        <f t="shared" si="1376"/>
        <v>0</v>
      </c>
      <c r="BU203" s="45" t="s">
        <v>350</v>
      </c>
      <c r="BV203" s="45">
        <f t="shared" si="1377"/>
        <v>0</v>
      </c>
      <c r="BW203" s="56">
        <f>F203+H203+J203+L203+N203+P203+R203+T203+V203+X203+Z203+AB203+AD203+AF203+AH203+AJ203+AL203+AN203+AP203+AR203+AT203+AV203+AX203+AZ203+BB203+BD203+BF203+BH203+BJ203+BL203+BN203+BP203+BR203+BT203+BV203</f>
        <v>70</v>
      </c>
    </row>
    <row r="204" spans="1:75" ht="87" x14ac:dyDescent="0.35">
      <c r="A204" s="54" t="s">
        <v>310</v>
      </c>
      <c r="B204" s="58" t="s">
        <v>311</v>
      </c>
      <c r="C204" s="11" t="s">
        <v>0</v>
      </c>
      <c r="D204" s="11" t="s">
        <v>77</v>
      </c>
      <c r="E204" s="63" t="s">
        <v>350</v>
      </c>
      <c r="F204" s="64">
        <f t="shared" si="1343"/>
        <v>0</v>
      </c>
      <c r="G204" s="63" t="s">
        <v>350</v>
      </c>
      <c r="H204" s="64">
        <f t="shared" si="1344"/>
        <v>0</v>
      </c>
      <c r="I204" s="63" t="s">
        <v>350</v>
      </c>
      <c r="J204" s="64">
        <f t="shared" si="1345"/>
        <v>0</v>
      </c>
      <c r="K204" s="63" t="s">
        <v>350</v>
      </c>
      <c r="L204" s="64">
        <f t="shared" si="1346"/>
        <v>0</v>
      </c>
      <c r="M204" s="63" t="s">
        <v>354</v>
      </c>
      <c r="N204" s="64">
        <f t="shared" si="1347"/>
        <v>20</v>
      </c>
      <c r="O204" s="63" t="s">
        <v>350</v>
      </c>
      <c r="P204" s="64">
        <f t="shared" ref="P204:P205" si="1387">VLOOKUP(O204,$O$6:$P$9,2,FALSE)</f>
        <v>0</v>
      </c>
      <c r="Q204" s="63" t="s">
        <v>350</v>
      </c>
      <c r="R204" s="64">
        <f t="shared" ref="R204:R205" si="1388">IF(Q204="ano",R$7,R$8)</f>
        <v>0</v>
      </c>
      <c r="S204" s="63" t="s">
        <v>350</v>
      </c>
      <c r="T204" s="64">
        <f t="shared" ref="T204:T205" si="1389">IF(S204="ano",T$7,T$8)</f>
        <v>0</v>
      </c>
      <c r="U204" s="63" t="s">
        <v>350</v>
      </c>
      <c r="V204" s="64">
        <f t="shared" ref="V204:V205" si="1390">IF(U204="ano",V$7,V$8)</f>
        <v>0</v>
      </c>
      <c r="W204" s="63" t="s">
        <v>350</v>
      </c>
      <c r="X204" s="64">
        <f t="shared" ref="X204:X205" si="1391">IF(W204="ano",X$7,X$8)</f>
        <v>0</v>
      </c>
      <c r="Y204" s="63" t="s">
        <v>525</v>
      </c>
      <c r="Z204" s="64">
        <f t="shared" ref="Z204:Z205" si="1392">VLOOKUP(Y204,$Y$10:$Z$15,2,FALSE)</f>
        <v>0</v>
      </c>
      <c r="AA204" s="63" t="s">
        <v>349</v>
      </c>
      <c r="AB204" s="64">
        <f t="shared" ref="AB204:AB205" si="1393">IF(AA204="ano",AB$7,AB$8)</f>
        <v>10</v>
      </c>
      <c r="AC204" s="65" t="s">
        <v>361</v>
      </c>
      <c r="AD204" s="66">
        <f t="shared" si="1355"/>
        <v>0</v>
      </c>
      <c r="AE204" s="65" t="s">
        <v>350</v>
      </c>
      <c r="AF204" s="66">
        <f t="shared" si="1356"/>
        <v>0</v>
      </c>
      <c r="AG204" s="65" t="s">
        <v>528</v>
      </c>
      <c r="AH204" s="66">
        <f t="shared" si="1357"/>
        <v>0</v>
      </c>
      <c r="AI204" s="67" t="s">
        <v>356</v>
      </c>
      <c r="AJ204" s="68">
        <f t="shared" si="1358"/>
        <v>5</v>
      </c>
      <c r="AK204" s="67" t="s">
        <v>356</v>
      </c>
      <c r="AL204" s="68">
        <f t="shared" si="1359"/>
        <v>5</v>
      </c>
      <c r="AM204" s="67" t="s">
        <v>356</v>
      </c>
      <c r="AN204" s="68">
        <f t="shared" si="1360"/>
        <v>15</v>
      </c>
      <c r="AO204" s="67" t="s">
        <v>363</v>
      </c>
      <c r="AP204" s="68">
        <f t="shared" si="1361"/>
        <v>10</v>
      </c>
      <c r="AQ204" s="67" t="s">
        <v>356</v>
      </c>
      <c r="AR204" s="68">
        <f t="shared" si="1362"/>
        <v>10</v>
      </c>
      <c r="AS204" s="67" t="s">
        <v>367</v>
      </c>
      <c r="AT204" s="68">
        <f t="shared" si="1363"/>
        <v>-5</v>
      </c>
      <c r="AU204" s="67" t="s">
        <v>368</v>
      </c>
      <c r="AV204" s="68">
        <f t="shared" si="1364"/>
        <v>0</v>
      </c>
      <c r="AW204" s="69" t="s">
        <v>527</v>
      </c>
      <c r="AX204" s="70">
        <f t="shared" si="1365"/>
        <v>0</v>
      </c>
      <c r="AY204" s="69" t="s">
        <v>527</v>
      </c>
      <c r="AZ204" s="70">
        <f t="shared" si="1366"/>
        <v>0</v>
      </c>
      <c r="BA204" s="71" t="s">
        <v>349</v>
      </c>
      <c r="BB204" s="72">
        <f t="shared" si="1367"/>
        <v>20</v>
      </c>
      <c r="BC204" s="71" t="s">
        <v>382</v>
      </c>
      <c r="BD204" s="72">
        <f t="shared" si="1368"/>
        <v>0</v>
      </c>
      <c r="BE204" s="73" t="s">
        <v>349</v>
      </c>
      <c r="BF204" s="74">
        <f t="shared" si="1369"/>
        <v>25</v>
      </c>
      <c r="BG204" s="73" t="s">
        <v>349</v>
      </c>
      <c r="BH204" s="74">
        <f t="shared" si="1370"/>
        <v>15</v>
      </c>
      <c r="BI204" s="44" t="s">
        <v>351</v>
      </c>
      <c r="BJ204" s="44">
        <f t="shared" si="1371"/>
        <v>0</v>
      </c>
      <c r="BK204" s="75" t="s">
        <v>542</v>
      </c>
      <c r="BL204" s="44">
        <f t="shared" si="1372"/>
        <v>5</v>
      </c>
      <c r="BM204" s="75" t="s">
        <v>542</v>
      </c>
      <c r="BN204" s="44">
        <f t="shared" si="1373"/>
        <v>5</v>
      </c>
      <c r="BO204" s="44" t="s">
        <v>351</v>
      </c>
      <c r="BP204" s="44">
        <f t="shared" si="1374"/>
        <v>0</v>
      </c>
      <c r="BQ204" s="44" t="s">
        <v>351</v>
      </c>
      <c r="BR204" s="44">
        <f t="shared" si="1375"/>
        <v>0</v>
      </c>
      <c r="BS204" s="45" t="s">
        <v>350</v>
      </c>
      <c r="BT204" s="45">
        <f t="shared" si="1376"/>
        <v>0</v>
      </c>
      <c r="BU204" s="45" t="s">
        <v>350</v>
      </c>
      <c r="BV204" s="45">
        <f t="shared" si="1377"/>
        <v>0</v>
      </c>
      <c r="BW204" s="56">
        <f>F204+H204+J204+L204+N204+P204+R204+T204+V204+X204+Z204+AB204+AD204+AF204+AH204+AJ204+AL204+AN204+AP204+AR204+AT204+AV204+AX204+AZ204+BB204+BD204+BF204+BH204+BJ204+BL204+BN204+BP204+BR204+BT204+BV204</f>
        <v>140</v>
      </c>
    </row>
    <row r="205" spans="1:75" ht="87" x14ac:dyDescent="0.35">
      <c r="A205" s="54" t="s">
        <v>317</v>
      </c>
      <c r="B205" s="58" t="s">
        <v>441</v>
      </c>
      <c r="C205" s="11" t="s">
        <v>1</v>
      </c>
      <c r="D205" s="11" t="s">
        <v>77</v>
      </c>
      <c r="E205" s="63" t="s">
        <v>350</v>
      </c>
      <c r="F205" s="64">
        <f t="shared" si="1343"/>
        <v>0</v>
      </c>
      <c r="G205" s="63" t="s">
        <v>350</v>
      </c>
      <c r="H205" s="64">
        <f t="shared" si="1344"/>
        <v>0</v>
      </c>
      <c r="I205" s="63" t="s">
        <v>350</v>
      </c>
      <c r="J205" s="64">
        <f t="shared" si="1345"/>
        <v>0</v>
      </c>
      <c r="K205" s="63" t="s">
        <v>350</v>
      </c>
      <c r="L205" s="64">
        <f t="shared" si="1346"/>
        <v>0</v>
      </c>
      <c r="M205" s="63" t="s">
        <v>354</v>
      </c>
      <c r="N205" s="64">
        <f t="shared" si="1347"/>
        <v>20</v>
      </c>
      <c r="O205" s="63" t="s">
        <v>350</v>
      </c>
      <c r="P205" s="64">
        <f t="shared" si="1387"/>
        <v>0</v>
      </c>
      <c r="Q205" s="63" t="s">
        <v>350</v>
      </c>
      <c r="R205" s="64">
        <f t="shared" si="1388"/>
        <v>0</v>
      </c>
      <c r="S205" s="63" t="s">
        <v>350</v>
      </c>
      <c r="T205" s="64">
        <f t="shared" si="1389"/>
        <v>0</v>
      </c>
      <c r="U205" s="63" t="s">
        <v>350</v>
      </c>
      <c r="V205" s="64">
        <f t="shared" si="1390"/>
        <v>0</v>
      </c>
      <c r="W205" s="63" t="s">
        <v>350</v>
      </c>
      <c r="X205" s="64">
        <f t="shared" si="1391"/>
        <v>0</v>
      </c>
      <c r="Y205" s="63" t="s">
        <v>525</v>
      </c>
      <c r="Z205" s="64">
        <f t="shared" si="1392"/>
        <v>0</v>
      </c>
      <c r="AA205" s="63" t="s">
        <v>349</v>
      </c>
      <c r="AB205" s="64">
        <f t="shared" si="1393"/>
        <v>10</v>
      </c>
      <c r="AC205" s="65" t="s">
        <v>361</v>
      </c>
      <c r="AD205" s="66">
        <f t="shared" si="1355"/>
        <v>0</v>
      </c>
      <c r="AE205" s="65" t="s">
        <v>350</v>
      </c>
      <c r="AF205" s="66">
        <f t="shared" si="1356"/>
        <v>0</v>
      </c>
      <c r="AG205" s="65" t="s">
        <v>528</v>
      </c>
      <c r="AH205" s="66">
        <f t="shared" si="1357"/>
        <v>0</v>
      </c>
      <c r="AI205" s="67" t="s">
        <v>355</v>
      </c>
      <c r="AJ205" s="68">
        <f t="shared" ref="AJ205" si="1394">VLOOKUP(AI205,$AI$10:$AJ$14,2,FALSE)</f>
        <v>10</v>
      </c>
      <c r="AK205" s="67" t="s">
        <v>355</v>
      </c>
      <c r="AL205" s="68">
        <f t="shared" ref="AL205" si="1395">VLOOKUP(AK205,$AK$10:$AL$14,2,FALSE)</f>
        <v>10</v>
      </c>
      <c r="AM205" s="67" t="s">
        <v>362</v>
      </c>
      <c r="AN205" s="68">
        <f t="shared" ref="AN205" si="1396">VLOOKUP(AM205,$AM$10:$AN$14,2,FALSE)</f>
        <v>30</v>
      </c>
      <c r="AO205" s="67" t="s">
        <v>363</v>
      </c>
      <c r="AP205" s="68">
        <f t="shared" si="1361"/>
        <v>10</v>
      </c>
      <c r="AQ205" s="67" t="s">
        <v>355</v>
      </c>
      <c r="AR205" s="68">
        <f t="shared" si="1362"/>
        <v>15</v>
      </c>
      <c r="AS205" s="67" t="s">
        <v>366</v>
      </c>
      <c r="AT205" s="68">
        <f t="shared" si="1363"/>
        <v>0</v>
      </c>
      <c r="AU205" s="67" t="s">
        <v>364</v>
      </c>
      <c r="AV205" s="68">
        <f t="shared" si="1364"/>
        <v>5</v>
      </c>
      <c r="AW205" s="69" t="s">
        <v>527</v>
      </c>
      <c r="AX205" s="70">
        <f t="shared" si="1365"/>
        <v>0</v>
      </c>
      <c r="AY205" s="69" t="s">
        <v>527</v>
      </c>
      <c r="AZ205" s="70">
        <f t="shared" si="1366"/>
        <v>0</v>
      </c>
      <c r="BA205" s="71" t="s">
        <v>349</v>
      </c>
      <c r="BB205" s="72">
        <f t="shared" si="1367"/>
        <v>20</v>
      </c>
      <c r="BC205" s="71" t="s">
        <v>382</v>
      </c>
      <c r="BD205" s="72">
        <f t="shared" si="1368"/>
        <v>0</v>
      </c>
      <c r="BE205" s="73" t="s">
        <v>349</v>
      </c>
      <c r="BF205" s="74">
        <f t="shared" si="1369"/>
        <v>25</v>
      </c>
      <c r="BG205" s="73" t="s">
        <v>349</v>
      </c>
      <c r="BH205" s="74">
        <f t="shared" si="1370"/>
        <v>15</v>
      </c>
      <c r="BI205" s="44" t="s">
        <v>351</v>
      </c>
      <c r="BJ205" s="44">
        <f t="shared" si="1371"/>
        <v>0</v>
      </c>
      <c r="BK205" s="75" t="s">
        <v>542</v>
      </c>
      <c r="BL205" s="44">
        <f t="shared" si="1372"/>
        <v>5</v>
      </c>
      <c r="BM205" s="75" t="s">
        <v>542</v>
      </c>
      <c r="BN205" s="44">
        <f t="shared" si="1373"/>
        <v>5</v>
      </c>
      <c r="BO205" s="44" t="s">
        <v>351</v>
      </c>
      <c r="BP205" s="44">
        <f t="shared" si="1374"/>
        <v>0</v>
      </c>
      <c r="BQ205" s="44" t="s">
        <v>351</v>
      </c>
      <c r="BR205" s="44">
        <f t="shared" si="1375"/>
        <v>0</v>
      </c>
      <c r="BS205" s="45" t="s">
        <v>350</v>
      </c>
      <c r="BT205" s="45">
        <f t="shared" si="1376"/>
        <v>0</v>
      </c>
      <c r="BU205" s="45" t="s">
        <v>350</v>
      </c>
      <c r="BV205" s="45">
        <f t="shared" si="1377"/>
        <v>0</v>
      </c>
      <c r="BW205" s="56">
        <f>F205+H205+J205+L205+N205+P205+R205+T205+V205+X205+Z205+AB205+AD205+AF205+AH205+AJ205+AL205+AN205+AP205+AR205+AT205+AV205+AX205+AZ205+BB205+BD205+BF205+BH205+BJ205+BL205+BN205+BP205+BR205+BT205+BV205</f>
        <v>180</v>
      </c>
    </row>
    <row r="206" spans="1:75" ht="14.5" x14ac:dyDescent="0.35">
      <c r="A206" s="54">
        <v>49000</v>
      </c>
      <c r="B206" s="8" t="s">
        <v>442</v>
      </c>
      <c r="C206" s="11"/>
      <c r="D206" s="11"/>
      <c r="E206" s="56"/>
      <c r="F206" s="56"/>
      <c r="G206" s="56"/>
      <c r="H206" s="56"/>
      <c r="I206" s="56"/>
      <c r="J206" s="56"/>
      <c r="K206" s="56"/>
      <c r="L206" s="56"/>
      <c r="M206" s="56"/>
      <c r="N206" s="56"/>
      <c r="O206" s="56"/>
      <c r="P206" s="56"/>
      <c r="Q206" s="56"/>
      <c r="R206" s="56"/>
      <c r="S206" s="56"/>
      <c r="T206" s="56"/>
      <c r="U206" s="56"/>
      <c r="V206" s="56"/>
      <c r="W206" s="56"/>
      <c r="X206" s="56"/>
      <c r="Y206" s="56"/>
      <c r="Z206" s="56"/>
      <c r="AA206" s="56"/>
      <c r="AB206" s="56"/>
      <c r="AC206" s="56"/>
      <c r="AD206" s="56"/>
      <c r="AE206" s="56"/>
      <c r="AF206" s="56"/>
      <c r="AG206" s="56"/>
      <c r="AH206" s="56"/>
      <c r="AI206" s="77"/>
      <c r="AJ206" s="77"/>
      <c r="AK206" s="56"/>
      <c r="AL206" s="56"/>
      <c r="AM206" s="56"/>
      <c r="AN206" s="56"/>
      <c r="AO206" s="56"/>
      <c r="AP206" s="56"/>
      <c r="AQ206" s="56"/>
      <c r="AR206" s="56"/>
      <c r="AS206" s="56"/>
      <c r="AT206" s="56"/>
      <c r="AU206" s="56"/>
      <c r="AV206" s="56"/>
      <c r="AW206" s="56"/>
      <c r="AX206" s="56"/>
      <c r="AY206" s="56"/>
      <c r="AZ206" s="56"/>
      <c r="BA206" s="56"/>
      <c r="BB206" s="56"/>
      <c r="BC206" s="56"/>
      <c r="BD206" s="56"/>
      <c r="BE206" s="56"/>
      <c r="BF206" s="56"/>
      <c r="BG206" s="56"/>
      <c r="BH206" s="56"/>
      <c r="BI206" s="56"/>
      <c r="BJ206" s="56"/>
      <c r="BK206" s="56"/>
      <c r="BL206" s="56"/>
      <c r="BM206" s="56"/>
      <c r="BN206" s="56"/>
      <c r="BO206" s="56"/>
      <c r="BP206" s="56"/>
      <c r="BQ206" s="56"/>
      <c r="BR206" s="56"/>
      <c r="BS206" s="56"/>
      <c r="BT206" s="56"/>
      <c r="BU206" s="56"/>
      <c r="BV206" s="56"/>
      <c r="BW206" s="56"/>
    </row>
    <row r="207" spans="1:75" ht="174" x14ac:dyDescent="0.35">
      <c r="A207" s="54" t="s">
        <v>297</v>
      </c>
      <c r="B207" s="55" t="s">
        <v>134</v>
      </c>
      <c r="C207" s="11" t="s">
        <v>1</v>
      </c>
      <c r="D207" s="11" t="s">
        <v>77</v>
      </c>
      <c r="E207" s="63" t="s">
        <v>350</v>
      </c>
      <c r="F207" s="64">
        <f t="shared" ref="F207:F208" si="1397">IF(E207="ano",F$7,F$8)</f>
        <v>0</v>
      </c>
      <c r="G207" s="63" t="s">
        <v>350</v>
      </c>
      <c r="H207" s="64">
        <f t="shared" ref="H207:H208" si="1398">IF(G207="ano",H$7,H$8)</f>
        <v>0</v>
      </c>
      <c r="I207" s="63" t="s">
        <v>350</v>
      </c>
      <c r="J207" s="64">
        <f t="shared" ref="J207:J208" si="1399">IF(I207="ano",J$7,J$8)</f>
        <v>0</v>
      </c>
      <c r="K207" s="63" t="s">
        <v>350</v>
      </c>
      <c r="L207" s="64">
        <f t="shared" ref="L207:L208" si="1400">VLOOKUP(K207,$K$6:$L$9,2,FALSE)</f>
        <v>0</v>
      </c>
      <c r="M207" s="63" t="s">
        <v>350</v>
      </c>
      <c r="N207" s="64">
        <f t="shared" ref="N207:N208" si="1401">VLOOKUP(M207,$M$6:$N$9,2,FALSE)</f>
        <v>0</v>
      </c>
      <c r="O207" s="63" t="s">
        <v>350</v>
      </c>
      <c r="P207" s="64">
        <f t="shared" ref="P207:P208" si="1402">VLOOKUP(O207,$O$6:$P$9,2,FALSE)</f>
        <v>0</v>
      </c>
      <c r="Q207" s="63" t="s">
        <v>350</v>
      </c>
      <c r="R207" s="64">
        <f t="shared" ref="R207:R208" si="1403">IF(Q207="ano",R$7,R$8)</f>
        <v>0</v>
      </c>
      <c r="S207" s="63" t="s">
        <v>350</v>
      </c>
      <c r="T207" s="64">
        <f t="shared" ref="T207:T208" si="1404">IF(S207="ano",T$7,T$8)</f>
        <v>0</v>
      </c>
      <c r="U207" s="63" t="s">
        <v>350</v>
      </c>
      <c r="V207" s="64">
        <f t="shared" ref="V207:V208" si="1405">IF(U207="ano",V$7,V$8)</f>
        <v>0</v>
      </c>
      <c r="W207" s="63" t="s">
        <v>350</v>
      </c>
      <c r="X207" s="64">
        <f t="shared" ref="X207:X208" si="1406">IF(W207="ano",X$7,X$8)</f>
        <v>0</v>
      </c>
      <c r="Y207" s="63" t="s">
        <v>525</v>
      </c>
      <c r="Z207" s="64">
        <f t="shared" ref="Z207:Z208" si="1407">VLOOKUP(Y207,$Y$10:$Z$15,2,FALSE)</f>
        <v>0</v>
      </c>
      <c r="AA207" s="63" t="s">
        <v>349</v>
      </c>
      <c r="AB207" s="64">
        <f t="shared" ref="AB207:AB208" si="1408">IF(AA207="ano",AB$7,AB$8)</f>
        <v>10</v>
      </c>
      <c r="AC207" s="65" t="s">
        <v>386</v>
      </c>
      <c r="AD207" s="66">
        <f t="shared" ref="AD207:AD208" si="1409">VLOOKUP(AC207,$AC$10:$AD$15,2,FALSE)</f>
        <v>25</v>
      </c>
      <c r="AE207" s="65" t="s">
        <v>350</v>
      </c>
      <c r="AF207" s="66">
        <f t="shared" ref="AF207:AF208" si="1410">IF(AE207="ano",AF$7,AF$8)</f>
        <v>0</v>
      </c>
      <c r="AG207" s="65" t="s">
        <v>528</v>
      </c>
      <c r="AH207" s="66">
        <f t="shared" ref="AH207:AH208" si="1411">VLOOKUP(AG207,$AG$10:$AH$13,2,FALSE)</f>
        <v>0</v>
      </c>
      <c r="AI207" s="67" t="s">
        <v>356</v>
      </c>
      <c r="AJ207" s="68">
        <f t="shared" ref="AJ207:AJ208" si="1412">VLOOKUP(AI207,$AI$10:$AJ$14,2,FALSE)</f>
        <v>5</v>
      </c>
      <c r="AK207" s="67" t="s">
        <v>356</v>
      </c>
      <c r="AL207" s="68">
        <f t="shared" ref="AL207:AL208" si="1413">VLOOKUP(AK207,$AK$10:$AL$14,2,FALSE)</f>
        <v>5</v>
      </c>
      <c r="AM207" s="67" t="s">
        <v>356</v>
      </c>
      <c r="AN207" s="68">
        <f t="shared" ref="AN207:AN208" si="1414">VLOOKUP(AM207,$AM$10:$AN$14,2,FALSE)</f>
        <v>15</v>
      </c>
      <c r="AO207" s="67" t="s">
        <v>363</v>
      </c>
      <c r="AP207" s="68">
        <f t="shared" ref="AP207:AP208" si="1415">IF(AO207="pozitivní",AP$7,AP$8)</f>
        <v>10</v>
      </c>
      <c r="AQ207" s="67" t="s">
        <v>357</v>
      </c>
      <c r="AR207" s="68">
        <f t="shared" ref="AR207:AR208" si="1416">VLOOKUP(AQ207,$AQ$10:$AR$13,2,FALSE)</f>
        <v>0</v>
      </c>
      <c r="AS207" s="67" t="s">
        <v>366</v>
      </c>
      <c r="AT207" s="68">
        <f t="shared" ref="AT207:AT208" si="1417">VLOOKUP(AS207,$AS$10:$AT$13,2,FALSE)</f>
        <v>0</v>
      </c>
      <c r="AU207" s="67" t="s">
        <v>364</v>
      </c>
      <c r="AV207" s="68">
        <f t="shared" ref="AV207:AV208" si="1418">VLOOKUP(AU207,$AU$10:$AV$13,2,FALSE)</f>
        <v>5</v>
      </c>
      <c r="AW207" s="69" t="s">
        <v>527</v>
      </c>
      <c r="AX207" s="70">
        <f t="shared" ref="AX207:AX208" si="1419">VLOOKUP(AW207,$AW$10:$AX$16,2,FALSE)</f>
        <v>0</v>
      </c>
      <c r="AY207" s="69" t="s">
        <v>527</v>
      </c>
      <c r="AZ207" s="70">
        <f t="shared" ref="AZ207:AZ208" si="1420">VLOOKUP(AY207,$AY$10:$AZ$16,2,FALSE)</f>
        <v>0</v>
      </c>
      <c r="BA207" s="71" t="s">
        <v>349</v>
      </c>
      <c r="BB207" s="72">
        <f t="shared" ref="BB207:BB208" si="1421">IF(BA207="ano",BB$7,BB$8)</f>
        <v>20</v>
      </c>
      <c r="BC207" s="71" t="s">
        <v>382</v>
      </c>
      <c r="BD207" s="72">
        <f t="shared" ref="BD207:BD208" si="1422">VLOOKUP(BC207,$BC$10:$BD$13,2,FALSE)</f>
        <v>0</v>
      </c>
      <c r="BE207" s="73" t="s">
        <v>350</v>
      </c>
      <c r="BF207" s="74">
        <f t="shared" ref="BF207:BF208" si="1423">IF(BE207="ano",BF$7,BF$8)</f>
        <v>0</v>
      </c>
      <c r="BG207" s="73" t="s">
        <v>349</v>
      </c>
      <c r="BH207" s="74">
        <f t="shared" ref="BH207:BH208" si="1424">IF(BG207="ano",BH$7,BH$8)</f>
        <v>15</v>
      </c>
      <c r="BI207" s="44" t="s">
        <v>351</v>
      </c>
      <c r="BJ207" s="44">
        <f t="shared" ref="BJ207:BJ208" si="1425">IF(BI207="ano",BJ$7,BJ$8)</f>
        <v>0</v>
      </c>
      <c r="BK207" s="75" t="s">
        <v>364</v>
      </c>
      <c r="BL207" s="44">
        <f t="shared" ref="BL207:BL208" si="1426">VLOOKUP(BK207,$BK$10:$BL$13,2,FALSE)</f>
        <v>0</v>
      </c>
      <c r="BM207" s="75" t="s">
        <v>542</v>
      </c>
      <c r="BN207" s="44">
        <f t="shared" ref="BN207:BN208" si="1427">VLOOKUP(BM207,$BM$10:$BN$13,2,FALSE)</f>
        <v>5</v>
      </c>
      <c r="BO207" s="44" t="s">
        <v>351</v>
      </c>
      <c r="BP207" s="44">
        <f t="shared" ref="BP207:BP208" si="1428">IF(BO207="ano",BP$7,BP$8)</f>
        <v>0</v>
      </c>
      <c r="BQ207" s="44" t="s">
        <v>351</v>
      </c>
      <c r="BR207" s="44">
        <f t="shared" ref="BR207:BR208" si="1429">IF(BQ207="ano",BR$7,BR$8)</f>
        <v>0</v>
      </c>
      <c r="BS207" s="45" t="s">
        <v>350</v>
      </c>
      <c r="BT207" s="45">
        <f t="shared" ref="BT207:BT208" si="1430">IF(BS207="ano",BT$7,BT$8)</f>
        <v>0</v>
      </c>
      <c r="BU207" s="45" t="s">
        <v>350</v>
      </c>
      <c r="BV207" s="45">
        <f t="shared" ref="BV207:BV208" si="1431">IF(BU207="ano",BV$7,BV$8)</f>
        <v>0</v>
      </c>
      <c r="BW207" s="56">
        <f>F207+H207+J207+L207+N207+P207+R207+T207+V207+X207+Z207+AB207+AD207+AF207+AH207+AJ207+AL207+AN207+AP207+AR207+AT207+AV207+AX207+AZ207+BB207+BD207+BF207+BH207+BJ207+BL207+BN207+BP207+BR207+BT207+BV207</f>
        <v>115</v>
      </c>
    </row>
    <row r="208" spans="1:75" ht="174" x14ac:dyDescent="0.35">
      <c r="A208" s="54" t="s">
        <v>309</v>
      </c>
      <c r="B208" s="55" t="s">
        <v>314</v>
      </c>
      <c r="C208" s="11" t="s">
        <v>0</v>
      </c>
      <c r="D208" s="11" t="s">
        <v>77</v>
      </c>
      <c r="E208" s="63" t="s">
        <v>350</v>
      </c>
      <c r="F208" s="64">
        <f t="shared" si="1397"/>
        <v>0</v>
      </c>
      <c r="G208" s="63" t="s">
        <v>350</v>
      </c>
      <c r="H208" s="64">
        <f t="shared" si="1398"/>
        <v>0</v>
      </c>
      <c r="I208" s="63" t="s">
        <v>350</v>
      </c>
      <c r="J208" s="64">
        <f t="shared" si="1399"/>
        <v>0</v>
      </c>
      <c r="K208" s="63" t="s">
        <v>350</v>
      </c>
      <c r="L208" s="64">
        <f t="shared" si="1400"/>
        <v>0</v>
      </c>
      <c r="M208" s="63" t="s">
        <v>350</v>
      </c>
      <c r="N208" s="64">
        <f t="shared" si="1401"/>
        <v>0</v>
      </c>
      <c r="O208" s="63" t="s">
        <v>350</v>
      </c>
      <c r="P208" s="64">
        <f t="shared" si="1402"/>
        <v>0</v>
      </c>
      <c r="Q208" s="63" t="s">
        <v>350</v>
      </c>
      <c r="R208" s="64">
        <f t="shared" si="1403"/>
        <v>0</v>
      </c>
      <c r="S208" s="63" t="s">
        <v>350</v>
      </c>
      <c r="T208" s="64">
        <f t="shared" si="1404"/>
        <v>0</v>
      </c>
      <c r="U208" s="63" t="s">
        <v>350</v>
      </c>
      <c r="V208" s="64">
        <f t="shared" si="1405"/>
        <v>0</v>
      </c>
      <c r="W208" s="63" t="s">
        <v>350</v>
      </c>
      <c r="X208" s="64">
        <f t="shared" si="1406"/>
        <v>0</v>
      </c>
      <c r="Y208" s="63" t="s">
        <v>525</v>
      </c>
      <c r="Z208" s="64">
        <f t="shared" si="1407"/>
        <v>0</v>
      </c>
      <c r="AA208" s="63" t="s">
        <v>349</v>
      </c>
      <c r="AB208" s="64">
        <f t="shared" si="1408"/>
        <v>10</v>
      </c>
      <c r="AC208" s="65" t="s">
        <v>386</v>
      </c>
      <c r="AD208" s="66">
        <f t="shared" si="1409"/>
        <v>25</v>
      </c>
      <c r="AE208" s="65" t="s">
        <v>350</v>
      </c>
      <c r="AF208" s="66">
        <f t="shared" si="1410"/>
        <v>0</v>
      </c>
      <c r="AG208" s="65" t="s">
        <v>528</v>
      </c>
      <c r="AH208" s="66">
        <f t="shared" si="1411"/>
        <v>0</v>
      </c>
      <c r="AI208" s="67" t="s">
        <v>356</v>
      </c>
      <c r="AJ208" s="68">
        <f t="shared" si="1412"/>
        <v>5</v>
      </c>
      <c r="AK208" s="67" t="s">
        <v>356</v>
      </c>
      <c r="AL208" s="68">
        <f t="shared" si="1413"/>
        <v>5</v>
      </c>
      <c r="AM208" s="67" t="s">
        <v>356</v>
      </c>
      <c r="AN208" s="68">
        <f t="shared" si="1414"/>
        <v>15</v>
      </c>
      <c r="AO208" s="67" t="s">
        <v>363</v>
      </c>
      <c r="AP208" s="68">
        <f t="shared" si="1415"/>
        <v>10</v>
      </c>
      <c r="AQ208" s="67" t="s">
        <v>356</v>
      </c>
      <c r="AR208" s="68">
        <f t="shared" si="1416"/>
        <v>10</v>
      </c>
      <c r="AS208" s="67" t="s">
        <v>367</v>
      </c>
      <c r="AT208" s="68">
        <f t="shared" si="1417"/>
        <v>-5</v>
      </c>
      <c r="AU208" s="67" t="s">
        <v>368</v>
      </c>
      <c r="AV208" s="68">
        <f t="shared" si="1418"/>
        <v>0</v>
      </c>
      <c r="AW208" s="69" t="s">
        <v>527</v>
      </c>
      <c r="AX208" s="70">
        <f t="shared" si="1419"/>
        <v>0</v>
      </c>
      <c r="AY208" s="69" t="s">
        <v>527</v>
      </c>
      <c r="AZ208" s="70">
        <f t="shared" si="1420"/>
        <v>0</v>
      </c>
      <c r="BA208" s="71" t="s">
        <v>349</v>
      </c>
      <c r="BB208" s="72">
        <f t="shared" si="1421"/>
        <v>20</v>
      </c>
      <c r="BC208" s="71" t="s">
        <v>382</v>
      </c>
      <c r="BD208" s="72">
        <f t="shared" si="1422"/>
        <v>0</v>
      </c>
      <c r="BE208" s="73" t="s">
        <v>349</v>
      </c>
      <c r="BF208" s="74">
        <f t="shared" si="1423"/>
        <v>25</v>
      </c>
      <c r="BG208" s="73" t="s">
        <v>350</v>
      </c>
      <c r="BH208" s="74">
        <f t="shared" si="1424"/>
        <v>0</v>
      </c>
      <c r="BI208" s="44" t="s">
        <v>351</v>
      </c>
      <c r="BJ208" s="44">
        <f t="shared" si="1425"/>
        <v>0</v>
      </c>
      <c r="BK208" s="75" t="s">
        <v>542</v>
      </c>
      <c r="BL208" s="44">
        <f t="shared" si="1426"/>
        <v>5</v>
      </c>
      <c r="BM208" s="75" t="s">
        <v>542</v>
      </c>
      <c r="BN208" s="44">
        <f t="shared" si="1427"/>
        <v>5</v>
      </c>
      <c r="BO208" s="44" t="s">
        <v>351</v>
      </c>
      <c r="BP208" s="44">
        <f t="shared" si="1428"/>
        <v>0</v>
      </c>
      <c r="BQ208" s="44" t="s">
        <v>351</v>
      </c>
      <c r="BR208" s="44">
        <f t="shared" si="1429"/>
        <v>0</v>
      </c>
      <c r="BS208" s="45" t="s">
        <v>350</v>
      </c>
      <c r="BT208" s="45">
        <f t="shared" si="1430"/>
        <v>0</v>
      </c>
      <c r="BU208" s="45" t="s">
        <v>349</v>
      </c>
      <c r="BV208" s="45">
        <f t="shared" si="1431"/>
        <v>5</v>
      </c>
      <c r="BW208" s="56">
        <f>F208+H208+J208+L208+N208+P208+R208+T208+V208+X208+Z208+AB208+AD208+AF208+AH208+AJ208+AL208+AN208+AP208+AR208+AT208+AV208+AX208+AZ208+BB208+BD208+BF208+BH208+BJ208+BL208+BN208+BP208+BR208+BT208+BV208</f>
        <v>135</v>
      </c>
    </row>
    <row r="209" spans="1:75" ht="14.5" x14ac:dyDescent="0.35">
      <c r="A209" s="54">
        <v>50000</v>
      </c>
      <c r="B209" s="8" t="s">
        <v>443</v>
      </c>
      <c r="C209" s="11"/>
      <c r="D209" s="11"/>
      <c r="E209" s="56"/>
      <c r="F209" s="56"/>
      <c r="G209" s="56"/>
      <c r="H209" s="56"/>
      <c r="I209" s="56"/>
      <c r="J209" s="56"/>
      <c r="K209" s="56"/>
      <c r="L209" s="56"/>
      <c r="M209" s="56"/>
      <c r="N209" s="56"/>
      <c r="O209" s="56"/>
      <c r="P209" s="56"/>
      <c r="Q209" s="56"/>
      <c r="R209" s="56"/>
      <c r="S209" s="56"/>
      <c r="T209" s="56"/>
      <c r="U209" s="56"/>
      <c r="V209" s="56"/>
      <c r="W209" s="56"/>
      <c r="X209" s="56"/>
      <c r="Y209" s="56"/>
      <c r="Z209" s="56"/>
      <c r="AA209" s="56"/>
      <c r="AB209" s="56"/>
      <c r="AC209" s="56"/>
      <c r="AD209" s="56"/>
      <c r="AE209" s="56"/>
      <c r="AF209" s="56"/>
      <c r="AG209" s="56"/>
      <c r="AH209" s="56"/>
      <c r="AI209" s="77"/>
      <c r="AJ209" s="77"/>
      <c r="AK209" s="56"/>
      <c r="AL209" s="56"/>
      <c r="AM209" s="56"/>
      <c r="AN209" s="56"/>
      <c r="AO209" s="56"/>
      <c r="AP209" s="56"/>
      <c r="AQ209" s="56"/>
      <c r="AR209" s="56"/>
      <c r="AS209" s="56"/>
      <c r="AT209" s="56"/>
      <c r="AU209" s="56"/>
      <c r="AV209" s="56"/>
      <c r="AW209" s="56"/>
      <c r="AX209" s="56"/>
      <c r="AY209" s="56"/>
      <c r="AZ209" s="56"/>
      <c r="BA209" s="56"/>
      <c r="BB209" s="56"/>
      <c r="BC209" s="56"/>
      <c r="BD209" s="56"/>
      <c r="BE209" s="56"/>
      <c r="BF209" s="56"/>
      <c r="BG209" s="56"/>
      <c r="BH209" s="56"/>
      <c r="BI209" s="56"/>
      <c r="BJ209" s="56"/>
      <c r="BK209" s="56"/>
      <c r="BL209" s="56"/>
      <c r="BM209" s="56"/>
      <c r="BN209" s="56"/>
      <c r="BO209" s="56"/>
      <c r="BP209" s="56"/>
      <c r="BQ209" s="56"/>
      <c r="BR209" s="56"/>
      <c r="BS209" s="56"/>
      <c r="BT209" s="56"/>
      <c r="BU209" s="56"/>
      <c r="BV209" s="56"/>
      <c r="BW209" s="56"/>
    </row>
    <row r="210" spans="1:75" ht="87" x14ac:dyDescent="0.35">
      <c r="A210" s="54" t="s">
        <v>298</v>
      </c>
      <c r="B210" s="55" t="s">
        <v>135</v>
      </c>
      <c r="C210" s="11" t="s">
        <v>1</v>
      </c>
      <c r="D210" s="11" t="s">
        <v>77</v>
      </c>
      <c r="E210" s="63" t="s">
        <v>350</v>
      </c>
      <c r="F210" s="64">
        <f t="shared" ref="F210:F211" si="1432">IF(E210="ano",F$7,F$8)</f>
        <v>0</v>
      </c>
      <c r="G210" s="63" t="s">
        <v>350</v>
      </c>
      <c r="H210" s="64">
        <f t="shared" ref="H210:H211" si="1433">IF(G210="ano",H$7,H$8)</f>
        <v>0</v>
      </c>
      <c r="I210" s="63" t="s">
        <v>350</v>
      </c>
      <c r="J210" s="64">
        <f t="shared" ref="J210:J211" si="1434">IF(I210="ano",J$7,J$8)</f>
        <v>0</v>
      </c>
      <c r="K210" s="63" t="s">
        <v>350</v>
      </c>
      <c r="L210" s="64">
        <f t="shared" ref="L210:L211" si="1435">VLOOKUP(K210,$K$6:$L$9,2,FALSE)</f>
        <v>0</v>
      </c>
      <c r="M210" s="63" t="s">
        <v>350</v>
      </c>
      <c r="N210" s="64">
        <f t="shared" ref="N210:N211" si="1436">VLOOKUP(M210,$M$6:$N$9,2,FALSE)</f>
        <v>0</v>
      </c>
      <c r="O210" s="63" t="s">
        <v>350</v>
      </c>
      <c r="P210" s="64">
        <f t="shared" ref="P210:P211" si="1437">VLOOKUP(O210,$O$6:$P$9,2,FALSE)</f>
        <v>0</v>
      </c>
      <c r="Q210" s="63" t="s">
        <v>350</v>
      </c>
      <c r="R210" s="64">
        <f t="shared" ref="R210:R211" si="1438">IF(Q210="ano",R$7,R$8)</f>
        <v>0</v>
      </c>
      <c r="S210" s="63" t="s">
        <v>350</v>
      </c>
      <c r="T210" s="64">
        <f t="shared" ref="T210:T211" si="1439">IF(S210="ano",T$7,T$8)</f>
        <v>0</v>
      </c>
      <c r="U210" s="63" t="s">
        <v>350</v>
      </c>
      <c r="V210" s="64">
        <f t="shared" ref="V210:V211" si="1440">IF(U210="ano",V$7,V$8)</f>
        <v>0</v>
      </c>
      <c r="W210" s="63" t="s">
        <v>350</v>
      </c>
      <c r="X210" s="64">
        <f t="shared" ref="X210:X211" si="1441">IF(W210="ano",X$7,X$8)</f>
        <v>0</v>
      </c>
      <c r="Y210" s="63" t="s">
        <v>525</v>
      </c>
      <c r="Z210" s="64">
        <f t="shared" ref="Z210:Z211" si="1442">VLOOKUP(Y210,$Y$10:$Z$15,2,FALSE)</f>
        <v>0</v>
      </c>
      <c r="AA210" s="63" t="s">
        <v>349</v>
      </c>
      <c r="AB210" s="64">
        <f t="shared" ref="AB210:AB211" si="1443">IF(AA210="ano",AB$7,AB$8)</f>
        <v>10</v>
      </c>
      <c r="AC210" s="65" t="s">
        <v>361</v>
      </c>
      <c r="AD210" s="66">
        <f t="shared" ref="AD210:AD211" si="1444">VLOOKUP(AC210,$AC$10:$AD$15,2,FALSE)</f>
        <v>0</v>
      </c>
      <c r="AE210" s="65" t="s">
        <v>350</v>
      </c>
      <c r="AF210" s="66">
        <f t="shared" ref="AF210:AF211" si="1445">IF(AE210="ano",AF$7,AF$8)</f>
        <v>0</v>
      </c>
      <c r="AG210" s="65" t="s">
        <v>528</v>
      </c>
      <c r="AH210" s="66">
        <f t="shared" ref="AH210:AH211" si="1446">VLOOKUP(AG210,$AG$10:$AH$13,2,FALSE)</f>
        <v>0</v>
      </c>
      <c r="AI210" s="67" t="s">
        <v>355</v>
      </c>
      <c r="AJ210" s="68">
        <f t="shared" ref="AJ210" si="1447">VLOOKUP(AI210,$AI$10:$AJ$14,2,FALSE)</f>
        <v>10</v>
      </c>
      <c r="AK210" s="67" t="s">
        <v>355</v>
      </c>
      <c r="AL210" s="68">
        <f t="shared" ref="AL210" si="1448">VLOOKUP(AK210,$AK$10:$AL$14,2,FALSE)</f>
        <v>10</v>
      </c>
      <c r="AM210" s="67" t="s">
        <v>362</v>
      </c>
      <c r="AN210" s="68">
        <f t="shared" ref="AN210" si="1449">VLOOKUP(AM210,$AM$10:$AN$14,2,FALSE)</f>
        <v>30</v>
      </c>
      <c r="AO210" s="67" t="s">
        <v>363</v>
      </c>
      <c r="AP210" s="68">
        <f t="shared" ref="AP210:AP211" si="1450">IF(AO210="pozitivní",AP$7,AP$8)</f>
        <v>10</v>
      </c>
      <c r="AQ210" s="67" t="s">
        <v>355</v>
      </c>
      <c r="AR210" s="68">
        <f t="shared" ref="AR210:AR211" si="1451">VLOOKUP(AQ210,$AQ$10:$AR$13,2,FALSE)</f>
        <v>15</v>
      </c>
      <c r="AS210" s="67" t="s">
        <v>366</v>
      </c>
      <c r="AT210" s="68">
        <f t="shared" ref="AT210:AT211" si="1452">VLOOKUP(AS210,$AS$10:$AT$13,2,FALSE)</f>
        <v>0</v>
      </c>
      <c r="AU210" s="67" t="s">
        <v>364</v>
      </c>
      <c r="AV210" s="68">
        <f t="shared" ref="AV210:AV211" si="1453">VLOOKUP(AU210,$AU$10:$AV$13,2,FALSE)</f>
        <v>5</v>
      </c>
      <c r="AW210" s="69" t="s">
        <v>527</v>
      </c>
      <c r="AX210" s="70">
        <f t="shared" ref="AX210:AX211" si="1454">VLOOKUP(AW210,$AW$10:$AX$16,2,FALSE)</f>
        <v>0</v>
      </c>
      <c r="AY210" s="69" t="s">
        <v>527</v>
      </c>
      <c r="AZ210" s="70">
        <f t="shared" ref="AZ210:AZ211" si="1455">VLOOKUP(AY210,$AY$10:$AZ$16,2,FALSE)</f>
        <v>0</v>
      </c>
      <c r="BA210" s="71" t="s">
        <v>350</v>
      </c>
      <c r="BB210" s="72">
        <f t="shared" ref="BB210:BB211" si="1456">IF(BA210="ano",BB$7,BB$8)</f>
        <v>0</v>
      </c>
      <c r="BC210" s="71" t="s">
        <v>382</v>
      </c>
      <c r="BD210" s="72">
        <f t="shared" ref="BD210:BD211" si="1457">VLOOKUP(BC210,$BC$10:$BD$13,2,FALSE)</f>
        <v>0</v>
      </c>
      <c r="BE210" s="73" t="s">
        <v>349</v>
      </c>
      <c r="BF210" s="74">
        <f t="shared" ref="BF210:BF211" si="1458">IF(BE210="ano",BF$7,BF$8)</f>
        <v>25</v>
      </c>
      <c r="BG210" s="73" t="s">
        <v>349</v>
      </c>
      <c r="BH210" s="74">
        <f t="shared" ref="BH210:BH211" si="1459">IF(BG210="ano",BH$7,BH$8)</f>
        <v>15</v>
      </c>
      <c r="BI210" s="44" t="s">
        <v>351</v>
      </c>
      <c r="BJ210" s="44">
        <f t="shared" ref="BJ210:BJ211" si="1460">IF(BI210="ano",BJ$7,BJ$8)</f>
        <v>0</v>
      </c>
      <c r="BK210" s="75" t="s">
        <v>364</v>
      </c>
      <c r="BL210" s="44">
        <f t="shared" ref="BL210:BL211" si="1461">VLOOKUP(BK210,$BK$10:$BL$13,2,FALSE)</f>
        <v>0</v>
      </c>
      <c r="BM210" s="75" t="s">
        <v>542</v>
      </c>
      <c r="BN210" s="44">
        <f t="shared" ref="BN210:BN211" si="1462">VLOOKUP(BM210,$BM$10:$BN$13,2,FALSE)</f>
        <v>5</v>
      </c>
      <c r="BO210" s="44" t="s">
        <v>351</v>
      </c>
      <c r="BP210" s="44">
        <f t="shared" ref="BP210:BP211" si="1463">IF(BO210="ano",BP$7,BP$8)</f>
        <v>0</v>
      </c>
      <c r="BQ210" s="44" t="s">
        <v>351</v>
      </c>
      <c r="BR210" s="44">
        <f t="shared" ref="BR210:BR211" si="1464">IF(BQ210="ano",BR$7,BR$8)</f>
        <v>0</v>
      </c>
      <c r="BS210" s="45" t="s">
        <v>350</v>
      </c>
      <c r="BT210" s="45">
        <f t="shared" ref="BT210:BT211" si="1465">IF(BS210="ano",BT$7,BT$8)</f>
        <v>0</v>
      </c>
      <c r="BU210" s="45" t="s">
        <v>350</v>
      </c>
      <c r="BV210" s="45">
        <f t="shared" ref="BV210:BV211" si="1466">IF(BU210="ano",BV$7,BV$8)</f>
        <v>0</v>
      </c>
      <c r="BW210" s="56">
        <f>F210+H210+J210+L210+N210+P210+R210+T210+V210+X210+Z210+AB210+AD210+AF210+AH210+AJ210+AL210+AN210+AP210+AR210+AT210+AV210+AX210+AZ210+BB210+BD210+BF210+BH210+BJ210+BL210+BN210+BP210+BR210+BT210+BV210</f>
        <v>135</v>
      </c>
    </row>
    <row r="211" spans="1:75" ht="87" x14ac:dyDescent="0.35">
      <c r="A211" s="54" t="s">
        <v>299</v>
      </c>
      <c r="B211" s="55" t="s">
        <v>136</v>
      </c>
      <c r="C211" s="11" t="s">
        <v>0</v>
      </c>
      <c r="D211" s="11" t="s">
        <v>77</v>
      </c>
      <c r="E211" s="63" t="s">
        <v>350</v>
      </c>
      <c r="F211" s="64">
        <f t="shared" si="1432"/>
        <v>0</v>
      </c>
      <c r="G211" s="63" t="s">
        <v>350</v>
      </c>
      <c r="H211" s="64">
        <f t="shared" si="1433"/>
        <v>0</v>
      </c>
      <c r="I211" s="63" t="s">
        <v>350</v>
      </c>
      <c r="J211" s="64">
        <f t="shared" si="1434"/>
        <v>0</v>
      </c>
      <c r="K211" s="63" t="s">
        <v>350</v>
      </c>
      <c r="L211" s="64">
        <f t="shared" si="1435"/>
        <v>0</v>
      </c>
      <c r="M211" s="63" t="s">
        <v>350</v>
      </c>
      <c r="N211" s="64">
        <f t="shared" si="1436"/>
        <v>0</v>
      </c>
      <c r="O211" s="63" t="s">
        <v>350</v>
      </c>
      <c r="P211" s="64">
        <f t="shared" si="1437"/>
        <v>0</v>
      </c>
      <c r="Q211" s="63" t="s">
        <v>350</v>
      </c>
      <c r="R211" s="64">
        <f t="shared" si="1438"/>
        <v>0</v>
      </c>
      <c r="S211" s="63" t="s">
        <v>350</v>
      </c>
      <c r="T211" s="64">
        <f t="shared" si="1439"/>
        <v>0</v>
      </c>
      <c r="U211" s="63" t="s">
        <v>350</v>
      </c>
      <c r="V211" s="64">
        <f t="shared" si="1440"/>
        <v>0</v>
      </c>
      <c r="W211" s="63" t="s">
        <v>350</v>
      </c>
      <c r="X211" s="64">
        <f t="shared" si="1441"/>
        <v>0</v>
      </c>
      <c r="Y211" s="63" t="s">
        <v>525</v>
      </c>
      <c r="Z211" s="64">
        <f t="shared" si="1442"/>
        <v>0</v>
      </c>
      <c r="AA211" s="63" t="s">
        <v>349</v>
      </c>
      <c r="AB211" s="64">
        <f t="shared" si="1443"/>
        <v>10</v>
      </c>
      <c r="AC211" s="65" t="s">
        <v>361</v>
      </c>
      <c r="AD211" s="66">
        <f t="shared" si="1444"/>
        <v>0</v>
      </c>
      <c r="AE211" s="65" t="s">
        <v>350</v>
      </c>
      <c r="AF211" s="66">
        <f t="shared" si="1445"/>
        <v>0</v>
      </c>
      <c r="AG211" s="65" t="s">
        <v>528</v>
      </c>
      <c r="AH211" s="66">
        <f t="shared" si="1446"/>
        <v>0</v>
      </c>
      <c r="AI211" s="67" t="s">
        <v>357</v>
      </c>
      <c r="AJ211" s="68">
        <f t="shared" ref="AJ211" si="1467">VLOOKUP(AI211,$AI$10:$AJ$14,2,FALSE)</f>
        <v>0</v>
      </c>
      <c r="AK211" s="67" t="s">
        <v>357</v>
      </c>
      <c r="AL211" s="68">
        <f t="shared" ref="AL211" si="1468">VLOOKUP(AK211,$AK$10:$AL$14,2,FALSE)</f>
        <v>0</v>
      </c>
      <c r="AM211" s="67" t="s">
        <v>357</v>
      </c>
      <c r="AN211" s="68">
        <f t="shared" ref="AN211" si="1469">VLOOKUP(AM211,$AM$10:$AN$14,2,FALSE)</f>
        <v>0</v>
      </c>
      <c r="AO211" s="67" t="s">
        <v>364</v>
      </c>
      <c r="AP211" s="68">
        <f t="shared" si="1450"/>
        <v>0</v>
      </c>
      <c r="AQ211" s="67" t="s">
        <v>355</v>
      </c>
      <c r="AR211" s="68">
        <f t="shared" si="1451"/>
        <v>15</v>
      </c>
      <c r="AS211" s="67" t="s">
        <v>366</v>
      </c>
      <c r="AT211" s="68">
        <f t="shared" si="1452"/>
        <v>0</v>
      </c>
      <c r="AU211" s="67" t="s">
        <v>364</v>
      </c>
      <c r="AV211" s="68">
        <f t="shared" si="1453"/>
        <v>5</v>
      </c>
      <c r="AW211" s="69" t="s">
        <v>527</v>
      </c>
      <c r="AX211" s="70">
        <f t="shared" si="1454"/>
        <v>0</v>
      </c>
      <c r="AY211" s="69" t="s">
        <v>527</v>
      </c>
      <c r="AZ211" s="70">
        <f t="shared" si="1455"/>
        <v>0</v>
      </c>
      <c r="BA211" s="71" t="s">
        <v>350</v>
      </c>
      <c r="BB211" s="72">
        <f t="shared" si="1456"/>
        <v>0</v>
      </c>
      <c r="BC211" s="71" t="s">
        <v>382</v>
      </c>
      <c r="BD211" s="72">
        <f t="shared" si="1457"/>
        <v>0</v>
      </c>
      <c r="BE211" s="73" t="s">
        <v>349</v>
      </c>
      <c r="BF211" s="74">
        <f t="shared" si="1458"/>
        <v>25</v>
      </c>
      <c r="BG211" s="73" t="s">
        <v>349</v>
      </c>
      <c r="BH211" s="74">
        <f t="shared" si="1459"/>
        <v>15</v>
      </c>
      <c r="BI211" s="44" t="s">
        <v>351</v>
      </c>
      <c r="BJ211" s="44">
        <f t="shared" si="1460"/>
        <v>0</v>
      </c>
      <c r="BK211" s="75" t="s">
        <v>541</v>
      </c>
      <c r="BL211" s="44">
        <f t="shared" si="1461"/>
        <v>20</v>
      </c>
      <c r="BM211" s="75" t="s">
        <v>541</v>
      </c>
      <c r="BN211" s="44">
        <f t="shared" si="1462"/>
        <v>20</v>
      </c>
      <c r="BO211" s="44" t="s">
        <v>351</v>
      </c>
      <c r="BP211" s="44">
        <f t="shared" si="1463"/>
        <v>0</v>
      </c>
      <c r="BQ211" s="44" t="s">
        <v>351</v>
      </c>
      <c r="BR211" s="44">
        <f t="shared" si="1464"/>
        <v>0</v>
      </c>
      <c r="BS211" s="45" t="s">
        <v>350</v>
      </c>
      <c r="BT211" s="45">
        <f t="shared" si="1465"/>
        <v>0</v>
      </c>
      <c r="BU211" s="45" t="s">
        <v>350</v>
      </c>
      <c r="BV211" s="45">
        <f t="shared" si="1466"/>
        <v>0</v>
      </c>
      <c r="BW211" s="56">
        <f>F211+H211+J211+L211+N211+P211+R211+T211+V211+X211+Z211+AB211+AD211+AF211+AH211+AJ211+AL211+AN211+AP211+AR211+AT211+AV211+AX211+AZ211+BB211+BD211+BF211+BH211+BJ211+BL211+BN211+BP211+BR211+BT211+BV211</f>
        <v>110</v>
      </c>
    </row>
    <row r="212" spans="1:75" ht="14.5" x14ac:dyDescent="0.35">
      <c r="A212" s="54">
        <v>51000</v>
      </c>
      <c r="B212" s="8" t="s">
        <v>444</v>
      </c>
      <c r="C212" s="11"/>
      <c r="D212" s="11"/>
      <c r="E212" s="56"/>
      <c r="F212" s="56"/>
      <c r="G212" s="56"/>
      <c r="H212" s="56"/>
      <c r="I212" s="56"/>
      <c r="J212" s="56"/>
      <c r="K212" s="56"/>
      <c r="L212" s="56"/>
      <c r="M212" s="56"/>
      <c r="N212" s="56"/>
      <c r="O212" s="56"/>
      <c r="P212" s="56"/>
      <c r="Q212" s="56"/>
      <c r="R212" s="56"/>
      <c r="S212" s="56"/>
      <c r="T212" s="56"/>
      <c r="U212" s="56"/>
      <c r="V212" s="56"/>
      <c r="W212" s="56"/>
      <c r="X212" s="56"/>
      <c r="Y212" s="56"/>
      <c r="Z212" s="56"/>
      <c r="AA212" s="56"/>
      <c r="AB212" s="56"/>
      <c r="AC212" s="56"/>
      <c r="AD212" s="56"/>
      <c r="AE212" s="56"/>
      <c r="AF212" s="56"/>
      <c r="AG212" s="56"/>
      <c r="AH212" s="56"/>
      <c r="AI212" s="77"/>
      <c r="AJ212" s="77"/>
      <c r="AK212" s="56"/>
      <c r="AL212" s="56"/>
      <c r="AM212" s="56"/>
      <c r="AN212" s="56"/>
      <c r="AO212" s="56"/>
      <c r="AP212" s="56"/>
      <c r="AQ212" s="56"/>
      <c r="AR212" s="56"/>
      <c r="AS212" s="56"/>
      <c r="AT212" s="56"/>
      <c r="AU212" s="56"/>
      <c r="AV212" s="56"/>
      <c r="AW212" s="56"/>
      <c r="AX212" s="56"/>
      <c r="AY212" s="56"/>
      <c r="AZ212" s="56"/>
      <c r="BA212" s="56"/>
      <c r="BB212" s="56"/>
      <c r="BC212" s="56"/>
      <c r="BD212" s="56"/>
      <c r="BE212" s="56"/>
      <c r="BF212" s="56"/>
      <c r="BG212" s="56"/>
      <c r="BH212" s="56"/>
      <c r="BI212" s="56"/>
      <c r="BJ212" s="56"/>
      <c r="BK212" s="56"/>
      <c r="BL212" s="56"/>
      <c r="BM212" s="56"/>
      <c r="BN212" s="56"/>
      <c r="BO212" s="56"/>
      <c r="BP212" s="56"/>
      <c r="BQ212" s="56"/>
      <c r="BR212" s="56"/>
      <c r="BS212" s="56"/>
      <c r="BT212" s="56"/>
      <c r="BU212" s="56"/>
      <c r="BV212" s="56"/>
      <c r="BW212" s="56"/>
    </row>
    <row r="213" spans="1:75" ht="87" x14ac:dyDescent="0.35">
      <c r="A213" s="54" t="s">
        <v>300</v>
      </c>
      <c r="B213" s="55" t="s">
        <v>137</v>
      </c>
      <c r="C213" s="11" t="s">
        <v>1</v>
      </c>
      <c r="D213" s="11" t="s">
        <v>77</v>
      </c>
      <c r="E213" s="63" t="s">
        <v>350</v>
      </c>
      <c r="F213" s="64">
        <f t="shared" ref="F213:F214" si="1470">IF(E213="ano",F$7,F$8)</f>
        <v>0</v>
      </c>
      <c r="G213" s="63" t="s">
        <v>350</v>
      </c>
      <c r="H213" s="64">
        <f t="shared" ref="H213:H214" si="1471">IF(G213="ano",H$7,H$8)</f>
        <v>0</v>
      </c>
      <c r="I213" s="63" t="s">
        <v>350</v>
      </c>
      <c r="J213" s="64">
        <f t="shared" ref="J213:J214" si="1472">IF(I213="ano",J$7,J$8)</f>
        <v>0</v>
      </c>
      <c r="K213" s="63" t="s">
        <v>350</v>
      </c>
      <c r="L213" s="64">
        <f t="shared" ref="L213:L214" si="1473">VLOOKUP(K213,$K$6:$L$9,2,FALSE)</f>
        <v>0</v>
      </c>
      <c r="M213" s="63" t="s">
        <v>350</v>
      </c>
      <c r="N213" s="64">
        <f t="shared" ref="N213:N214" si="1474">VLOOKUP(M213,$M$6:$N$9,2,FALSE)</f>
        <v>0</v>
      </c>
      <c r="O213" s="63" t="s">
        <v>350</v>
      </c>
      <c r="P213" s="64">
        <f t="shared" ref="P213:P214" si="1475">VLOOKUP(O213,$O$6:$P$9,2,FALSE)</f>
        <v>0</v>
      </c>
      <c r="Q213" s="63" t="s">
        <v>350</v>
      </c>
      <c r="R213" s="64">
        <f t="shared" ref="R213:R214" si="1476">IF(Q213="ano",R$7,R$8)</f>
        <v>0</v>
      </c>
      <c r="S213" s="63" t="s">
        <v>350</v>
      </c>
      <c r="T213" s="64">
        <f t="shared" ref="T213:T214" si="1477">IF(S213="ano",T$7,T$8)</f>
        <v>0</v>
      </c>
      <c r="U213" s="63" t="s">
        <v>350</v>
      </c>
      <c r="V213" s="64">
        <f t="shared" ref="V213:V214" si="1478">IF(U213="ano",V$7,V$8)</f>
        <v>0</v>
      </c>
      <c r="W213" s="63" t="s">
        <v>350</v>
      </c>
      <c r="X213" s="64">
        <f t="shared" ref="X213:X214" si="1479">IF(W213="ano",X$7,X$8)</f>
        <v>0</v>
      </c>
      <c r="Y213" s="63" t="s">
        <v>525</v>
      </c>
      <c r="Z213" s="64">
        <f t="shared" ref="Z213:Z214" si="1480">VLOOKUP(Y213,$Y$10:$Z$15,2,FALSE)</f>
        <v>0</v>
      </c>
      <c r="AA213" s="63" t="s">
        <v>349</v>
      </c>
      <c r="AB213" s="64">
        <f t="shared" ref="AB213:AB214" si="1481">IF(AA213="ano",AB$7,AB$8)</f>
        <v>10</v>
      </c>
      <c r="AC213" s="65" t="s">
        <v>361</v>
      </c>
      <c r="AD213" s="66">
        <f t="shared" ref="AD213:AD214" si="1482">VLOOKUP(AC213,$AC$10:$AD$15,2,FALSE)</f>
        <v>0</v>
      </c>
      <c r="AE213" s="65" t="s">
        <v>350</v>
      </c>
      <c r="AF213" s="66">
        <f t="shared" ref="AF213:AF214" si="1483">IF(AE213="ano",AF$7,AF$8)</f>
        <v>0</v>
      </c>
      <c r="AG213" s="65" t="s">
        <v>528</v>
      </c>
      <c r="AH213" s="66">
        <f t="shared" ref="AH213:AH214" si="1484">VLOOKUP(AG213,$AG$10:$AH$13,2,FALSE)</f>
        <v>0</v>
      </c>
      <c r="AI213" s="67" t="s">
        <v>355</v>
      </c>
      <c r="AJ213" s="68">
        <f t="shared" ref="AJ213:AJ214" si="1485">VLOOKUP(AI213,$AI$10:$AJ$14,2,FALSE)</f>
        <v>10</v>
      </c>
      <c r="AK213" s="67" t="s">
        <v>355</v>
      </c>
      <c r="AL213" s="68">
        <f t="shared" ref="AL213:AL214" si="1486">VLOOKUP(AK213,$AK$10:$AL$14,2,FALSE)</f>
        <v>10</v>
      </c>
      <c r="AM213" s="67" t="s">
        <v>362</v>
      </c>
      <c r="AN213" s="68">
        <f t="shared" ref="AN213:AN214" si="1487">VLOOKUP(AM213,$AM$10:$AN$14,2,FALSE)</f>
        <v>30</v>
      </c>
      <c r="AO213" s="67" t="s">
        <v>363</v>
      </c>
      <c r="AP213" s="68">
        <f t="shared" ref="AP213:AP214" si="1488">IF(AO213="pozitivní",AP$7,AP$8)</f>
        <v>10</v>
      </c>
      <c r="AQ213" s="67" t="s">
        <v>357</v>
      </c>
      <c r="AR213" s="68">
        <f t="shared" ref="AR213:AR214" si="1489">VLOOKUP(AQ213,$AQ$10:$AR$13,2,FALSE)</f>
        <v>0</v>
      </c>
      <c r="AS213" s="67" t="s">
        <v>366</v>
      </c>
      <c r="AT213" s="68">
        <f t="shared" ref="AT213" si="1490">VLOOKUP(AS213,$AS$10:$AT$13,2,FALSE)</f>
        <v>0</v>
      </c>
      <c r="AU213" s="67" t="s">
        <v>364</v>
      </c>
      <c r="AV213" s="68">
        <f t="shared" ref="AV213" si="1491">VLOOKUP(AU213,$AU$10:$AV$13,2,FALSE)</f>
        <v>5</v>
      </c>
      <c r="AW213" s="69" t="s">
        <v>527</v>
      </c>
      <c r="AX213" s="70">
        <f t="shared" ref="AX213:AX214" si="1492">VLOOKUP(AW213,$AW$10:$AX$16,2,FALSE)</f>
        <v>0</v>
      </c>
      <c r="AY213" s="69" t="s">
        <v>527</v>
      </c>
      <c r="AZ213" s="70">
        <f t="shared" ref="AZ213:AZ214" si="1493">VLOOKUP(AY213,$AY$10:$AZ$16,2,FALSE)</f>
        <v>0</v>
      </c>
      <c r="BA213" s="71" t="s">
        <v>350</v>
      </c>
      <c r="BB213" s="72">
        <f t="shared" ref="BB213:BB214" si="1494">IF(BA213="ano",BB$7,BB$8)</f>
        <v>0</v>
      </c>
      <c r="BC213" s="71" t="s">
        <v>382</v>
      </c>
      <c r="BD213" s="72">
        <f t="shared" ref="BD213:BD214" si="1495">VLOOKUP(BC213,$BC$10:$BD$13,2,FALSE)</f>
        <v>0</v>
      </c>
      <c r="BE213" s="73" t="s">
        <v>350</v>
      </c>
      <c r="BF213" s="74">
        <f t="shared" ref="BF213:BF214" si="1496">IF(BE213="ano",BF$7,BF$8)</f>
        <v>0</v>
      </c>
      <c r="BG213" s="73" t="s">
        <v>349</v>
      </c>
      <c r="BH213" s="74">
        <f t="shared" ref="BH213:BH214" si="1497">IF(BG213="ano",BH$7,BH$8)</f>
        <v>15</v>
      </c>
      <c r="BI213" s="44" t="s">
        <v>351</v>
      </c>
      <c r="BJ213" s="44">
        <f t="shared" ref="BJ213:BJ214" si="1498">IF(BI213="ano",BJ$7,BJ$8)</f>
        <v>0</v>
      </c>
      <c r="BK213" s="75" t="s">
        <v>364</v>
      </c>
      <c r="BL213" s="44">
        <f t="shared" ref="BL213:BL214" si="1499">VLOOKUP(BK213,$BK$10:$BL$13,2,FALSE)</f>
        <v>0</v>
      </c>
      <c r="BM213" s="75" t="s">
        <v>542</v>
      </c>
      <c r="BN213" s="44">
        <f t="shared" ref="BN213:BN214" si="1500">VLOOKUP(BM213,$BM$10:$BN$13,2,FALSE)</f>
        <v>5</v>
      </c>
      <c r="BO213" s="44" t="s">
        <v>351</v>
      </c>
      <c r="BP213" s="44">
        <f t="shared" ref="BP213:BP214" si="1501">IF(BO213="ano",BP$7,BP$8)</f>
        <v>0</v>
      </c>
      <c r="BQ213" s="44" t="s">
        <v>351</v>
      </c>
      <c r="BR213" s="44">
        <f t="shared" ref="BR213:BR214" si="1502">IF(BQ213="ano",BR$7,BR$8)</f>
        <v>0</v>
      </c>
      <c r="BS213" s="45" t="s">
        <v>350</v>
      </c>
      <c r="BT213" s="45">
        <f t="shared" ref="BT213:BT214" si="1503">IF(BS213="ano",BT$7,BT$8)</f>
        <v>0</v>
      </c>
      <c r="BU213" s="45" t="s">
        <v>350</v>
      </c>
      <c r="BV213" s="45">
        <f t="shared" ref="BV213:BV214" si="1504">IF(BU213="ano",BV$7,BV$8)</f>
        <v>0</v>
      </c>
      <c r="BW213" s="56">
        <f>F213+H213+J213+L213+N213+P213+R213+T213+V213+X213+Z213+AB213+AD213+AF213+AH213+AJ213+AL213+AN213+AP213+AR213+AT213+AV213+AX213+AZ213+BB213+BD213+BF213+BH213+BJ213+BL213+BN213+BP213+BR213+BT213+BV213</f>
        <v>95</v>
      </c>
    </row>
    <row r="214" spans="1:75" ht="87" x14ac:dyDescent="0.35">
      <c r="A214" s="54" t="s">
        <v>301</v>
      </c>
      <c r="B214" s="55" t="s">
        <v>138</v>
      </c>
      <c r="C214" s="11" t="s">
        <v>1</v>
      </c>
      <c r="D214" s="11" t="s">
        <v>77</v>
      </c>
      <c r="E214" s="63" t="s">
        <v>350</v>
      </c>
      <c r="F214" s="64">
        <f t="shared" si="1470"/>
        <v>0</v>
      </c>
      <c r="G214" s="63" t="s">
        <v>350</v>
      </c>
      <c r="H214" s="64">
        <f t="shared" si="1471"/>
        <v>0</v>
      </c>
      <c r="I214" s="63" t="s">
        <v>350</v>
      </c>
      <c r="J214" s="64">
        <f t="shared" si="1472"/>
        <v>0</v>
      </c>
      <c r="K214" s="63" t="s">
        <v>350</v>
      </c>
      <c r="L214" s="64">
        <f t="shared" si="1473"/>
        <v>0</v>
      </c>
      <c r="M214" s="63" t="s">
        <v>350</v>
      </c>
      <c r="N214" s="64">
        <f t="shared" si="1474"/>
        <v>0</v>
      </c>
      <c r="O214" s="63" t="s">
        <v>350</v>
      </c>
      <c r="P214" s="64">
        <f t="shared" si="1475"/>
        <v>0</v>
      </c>
      <c r="Q214" s="63" t="s">
        <v>350</v>
      </c>
      <c r="R214" s="64">
        <f t="shared" si="1476"/>
        <v>0</v>
      </c>
      <c r="S214" s="63" t="s">
        <v>350</v>
      </c>
      <c r="T214" s="64">
        <f t="shared" si="1477"/>
        <v>0</v>
      </c>
      <c r="U214" s="63" t="s">
        <v>350</v>
      </c>
      <c r="V214" s="64">
        <f t="shared" si="1478"/>
        <v>0</v>
      </c>
      <c r="W214" s="63" t="s">
        <v>350</v>
      </c>
      <c r="X214" s="64">
        <f t="shared" si="1479"/>
        <v>0</v>
      </c>
      <c r="Y214" s="63" t="s">
        <v>525</v>
      </c>
      <c r="Z214" s="64">
        <f t="shared" si="1480"/>
        <v>0</v>
      </c>
      <c r="AA214" s="63" t="s">
        <v>349</v>
      </c>
      <c r="AB214" s="64">
        <f t="shared" si="1481"/>
        <v>10</v>
      </c>
      <c r="AC214" s="65" t="s">
        <v>361</v>
      </c>
      <c r="AD214" s="66">
        <f t="shared" si="1482"/>
        <v>0</v>
      </c>
      <c r="AE214" s="65" t="s">
        <v>350</v>
      </c>
      <c r="AF214" s="66">
        <f t="shared" si="1483"/>
        <v>0</v>
      </c>
      <c r="AG214" s="65" t="s">
        <v>528</v>
      </c>
      <c r="AH214" s="66">
        <f t="shared" si="1484"/>
        <v>0</v>
      </c>
      <c r="AI214" s="67" t="s">
        <v>356</v>
      </c>
      <c r="AJ214" s="68">
        <f t="shared" si="1485"/>
        <v>5</v>
      </c>
      <c r="AK214" s="67" t="s">
        <v>356</v>
      </c>
      <c r="AL214" s="68">
        <f t="shared" si="1486"/>
        <v>5</v>
      </c>
      <c r="AM214" s="67" t="s">
        <v>356</v>
      </c>
      <c r="AN214" s="68">
        <f t="shared" si="1487"/>
        <v>15</v>
      </c>
      <c r="AO214" s="67" t="s">
        <v>364</v>
      </c>
      <c r="AP214" s="68">
        <f t="shared" si="1488"/>
        <v>0</v>
      </c>
      <c r="AQ214" s="67" t="s">
        <v>357</v>
      </c>
      <c r="AR214" s="68">
        <f t="shared" si="1489"/>
        <v>0</v>
      </c>
      <c r="AS214" s="67" t="s">
        <v>366</v>
      </c>
      <c r="AT214" s="68">
        <f t="shared" ref="AT214" si="1505">VLOOKUP(AS214,$AS$10:$AT$13,2,FALSE)</f>
        <v>0</v>
      </c>
      <c r="AU214" s="67" t="s">
        <v>364</v>
      </c>
      <c r="AV214" s="68">
        <f t="shared" ref="AV214" si="1506">VLOOKUP(AU214,$AU$10:$AV$13,2,FALSE)</f>
        <v>5</v>
      </c>
      <c r="AW214" s="69" t="s">
        <v>527</v>
      </c>
      <c r="AX214" s="70">
        <f t="shared" si="1492"/>
        <v>0</v>
      </c>
      <c r="AY214" s="69" t="s">
        <v>527</v>
      </c>
      <c r="AZ214" s="70">
        <f t="shared" si="1493"/>
        <v>0</v>
      </c>
      <c r="BA214" s="71" t="s">
        <v>350</v>
      </c>
      <c r="BB214" s="72">
        <f t="shared" si="1494"/>
        <v>0</v>
      </c>
      <c r="BC214" s="71" t="s">
        <v>382</v>
      </c>
      <c r="BD214" s="72">
        <f t="shared" si="1495"/>
        <v>0</v>
      </c>
      <c r="BE214" s="73" t="s">
        <v>350</v>
      </c>
      <c r="BF214" s="74">
        <f t="shared" si="1496"/>
        <v>0</v>
      </c>
      <c r="BG214" s="73" t="s">
        <v>349</v>
      </c>
      <c r="BH214" s="74">
        <f t="shared" si="1497"/>
        <v>15</v>
      </c>
      <c r="BI214" s="44" t="s">
        <v>351</v>
      </c>
      <c r="BJ214" s="44">
        <f t="shared" si="1498"/>
        <v>0</v>
      </c>
      <c r="BK214" s="75" t="s">
        <v>364</v>
      </c>
      <c r="BL214" s="44">
        <f t="shared" si="1499"/>
        <v>0</v>
      </c>
      <c r="BM214" s="75" t="s">
        <v>542</v>
      </c>
      <c r="BN214" s="44">
        <f t="shared" si="1500"/>
        <v>5</v>
      </c>
      <c r="BO214" s="44" t="s">
        <v>351</v>
      </c>
      <c r="BP214" s="44">
        <f t="shared" si="1501"/>
        <v>0</v>
      </c>
      <c r="BQ214" s="44" t="s">
        <v>351</v>
      </c>
      <c r="BR214" s="44">
        <f t="shared" si="1502"/>
        <v>0</v>
      </c>
      <c r="BS214" s="45" t="s">
        <v>350</v>
      </c>
      <c r="BT214" s="45">
        <f t="shared" si="1503"/>
        <v>0</v>
      </c>
      <c r="BU214" s="45" t="s">
        <v>350</v>
      </c>
      <c r="BV214" s="45">
        <f t="shared" si="1504"/>
        <v>0</v>
      </c>
      <c r="BW214" s="56">
        <f>F214+H214+J214+L214+N214+P214+R214+T214+V214+X214+Z214+AB214+AD214+AF214+AH214+AJ214+AL214+AN214+AP214+AR214+AT214+AV214+AX214+AZ214+BB214+BD214+BF214+BH214+BJ214+BL214+BN214+BP214+BR214+BT214+BV214</f>
        <v>60</v>
      </c>
    </row>
    <row r="215" spans="1:75" ht="14.5" x14ac:dyDescent="0.35">
      <c r="A215" s="54">
        <v>52000</v>
      </c>
      <c r="B215" s="8" t="s">
        <v>445</v>
      </c>
      <c r="C215" s="11"/>
      <c r="D215" s="11"/>
      <c r="E215" s="56"/>
      <c r="F215" s="56"/>
      <c r="G215" s="56"/>
      <c r="H215" s="56"/>
      <c r="I215" s="56"/>
      <c r="J215" s="56"/>
      <c r="K215" s="56"/>
      <c r="L215" s="56"/>
      <c r="M215" s="56"/>
      <c r="N215" s="56"/>
      <c r="O215" s="56"/>
      <c r="P215" s="56"/>
      <c r="Q215" s="56"/>
      <c r="R215" s="56"/>
      <c r="S215" s="56"/>
      <c r="T215" s="56"/>
      <c r="U215" s="56"/>
      <c r="V215" s="56"/>
      <c r="W215" s="56"/>
      <c r="X215" s="56"/>
      <c r="Y215" s="56"/>
      <c r="Z215" s="56"/>
      <c r="AA215" s="56"/>
      <c r="AB215" s="56"/>
      <c r="AC215" s="56"/>
      <c r="AD215" s="56"/>
      <c r="AE215" s="56"/>
      <c r="AF215" s="56"/>
      <c r="AG215" s="56"/>
      <c r="AH215" s="56"/>
      <c r="AI215" s="77"/>
      <c r="AJ215" s="77"/>
      <c r="AK215" s="56"/>
      <c r="AL215" s="56"/>
      <c r="AM215" s="56"/>
      <c r="AN215" s="56"/>
      <c r="AO215" s="56"/>
      <c r="AP215" s="56"/>
      <c r="AQ215" s="56"/>
      <c r="AR215" s="56"/>
      <c r="AS215" s="56"/>
      <c r="AT215" s="56"/>
      <c r="AU215" s="56"/>
      <c r="AV215" s="56"/>
      <c r="AW215" s="56"/>
      <c r="AX215" s="56"/>
      <c r="AY215" s="56"/>
      <c r="AZ215" s="56"/>
      <c r="BA215" s="56"/>
      <c r="BB215" s="56"/>
      <c r="BC215" s="56"/>
      <c r="BD215" s="56"/>
      <c r="BE215" s="56"/>
      <c r="BF215" s="56"/>
      <c r="BG215" s="56"/>
      <c r="BH215" s="56"/>
      <c r="BI215" s="56"/>
      <c r="BJ215" s="56"/>
      <c r="BK215" s="56"/>
      <c r="BL215" s="56"/>
      <c r="BM215" s="56"/>
      <c r="BN215" s="56"/>
      <c r="BO215" s="56"/>
      <c r="BP215" s="56"/>
      <c r="BQ215" s="56"/>
      <c r="BR215" s="56"/>
      <c r="BS215" s="56"/>
      <c r="BT215" s="56"/>
      <c r="BU215" s="56"/>
      <c r="BV215" s="56"/>
      <c r="BW215" s="56"/>
    </row>
    <row r="216" spans="1:75" ht="145" x14ac:dyDescent="0.35">
      <c r="A216" s="54" t="s">
        <v>302</v>
      </c>
      <c r="B216" s="55" t="s">
        <v>139</v>
      </c>
      <c r="C216" s="11" t="s">
        <v>1</v>
      </c>
      <c r="D216" s="11" t="s">
        <v>77</v>
      </c>
      <c r="E216" s="63" t="s">
        <v>350</v>
      </c>
      <c r="F216" s="64">
        <f t="shared" ref="F216:F217" si="1507">IF(E216="ano",F$7,F$8)</f>
        <v>0</v>
      </c>
      <c r="G216" s="63" t="s">
        <v>350</v>
      </c>
      <c r="H216" s="64">
        <f t="shared" ref="H216:H217" si="1508">IF(G216="ano",H$7,H$8)</f>
        <v>0</v>
      </c>
      <c r="I216" s="63" t="s">
        <v>350</v>
      </c>
      <c r="J216" s="64">
        <f t="shared" ref="J216:J217" si="1509">IF(I216="ano",J$7,J$8)</f>
        <v>0</v>
      </c>
      <c r="K216" s="63" t="s">
        <v>350</v>
      </c>
      <c r="L216" s="64">
        <f t="shared" ref="L216:L217" si="1510">VLOOKUP(K216,$K$6:$L$9,2,FALSE)</f>
        <v>0</v>
      </c>
      <c r="M216" s="63" t="s">
        <v>350</v>
      </c>
      <c r="N216" s="64">
        <f t="shared" ref="N216:N217" si="1511">VLOOKUP(M216,$M$6:$N$9,2,FALSE)</f>
        <v>0</v>
      </c>
      <c r="O216" s="63" t="s">
        <v>350</v>
      </c>
      <c r="P216" s="64">
        <f t="shared" ref="P216:P217" si="1512">VLOOKUP(O216,$O$6:$P$9,2,FALSE)</f>
        <v>0</v>
      </c>
      <c r="Q216" s="63" t="s">
        <v>350</v>
      </c>
      <c r="R216" s="64">
        <f t="shared" ref="R216:R217" si="1513">IF(Q216="ano",R$7,R$8)</f>
        <v>0</v>
      </c>
      <c r="S216" s="63" t="s">
        <v>350</v>
      </c>
      <c r="T216" s="64">
        <f t="shared" ref="T216:T217" si="1514">IF(S216="ano",T$7,T$8)</f>
        <v>0</v>
      </c>
      <c r="U216" s="63" t="s">
        <v>350</v>
      </c>
      <c r="V216" s="64">
        <f t="shared" ref="V216:V217" si="1515">IF(U216="ano",V$7,V$8)</f>
        <v>0</v>
      </c>
      <c r="W216" s="63" t="s">
        <v>350</v>
      </c>
      <c r="X216" s="64">
        <f t="shared" ref="X216:X217" si="1516">IF(W216="ano",X$7,X$8)</f>
        <v>0</v>
      </c>
      <c r="Y216" s="63" t="s">
        <v>525</v>
      </c>
      <c r="Z216" s="64">
        <f t="shared" ref="Z216:Z217" si="1517">VLOOKUP(Y216,$Y$10:$Z$15,2,FALSE)</f>
        <v>0</v>
      </c>
      <c r="AA216" s="63" t="s">
        <v>349</v>
      </c>
      <c r="AB216" s="64">
        <f t="shared" ref="AB216:AB217" si="1518">IF(AA216="ano",AB$7,AB$8)</f>
        <v>10</v>
      </c>
      <c r="AC216" s="65" t="s">
        <v>360</v>
      </c>
      <c r="AD216" s="66">
        <f t="shared" ref="AD216:AD217" si="1519">VLOOKUP(AC216,$AC$10:$AD$15,2,FALSE)</f>
        <v>10</v>
      </c>
      <c r="AE216" s="65" t="s">
        <v>350</v>
      </c>
      <c r="AF216" s="66">
        <f t="shared" ref="AF216:AF217" si="1520">IF(AE216="ano",AF$7,AF$8)</f>
        <v>0</v>
      </c>
      <c r="AG216" s="65" t="s">
        <v>528</v>
      </c>
      <c r="AH216" s="66">
        <f t="shared" ref="AH216:AH217" si="1521">VLOOKUP(AG216,$AG$10:$AH$13,2,FALSE)</f>
        <v>0</v>
      </c>
      <c r="AI216" s="67" t="s">
        <v>356</v>
      </c>
      <c r="AJ216" s="68">
        <f t="shared" ref="AJ216:AJ217" si="1522">VLOOKUP(AI216,$AI$10:$AJ$14,2,FALSE)</f>
        <v>5</v>
      </c>
      <c r="AK216" s="67" t="s">
        <v>356</v>
      </c>
      <c r="AL216" s="68">
        <f t="shared" ref="AL216:AL217" si="1523">VLOOKUP(AK216,$AK$10:$AL$14,2,FALSE)</f>
        <v>5</v>
      </c>
      <c r="AM216" s="67" t="s">
        <v>356</v>
      </c>
      <c r="AN216" s="68">
        <f t="shared" ref="AN216:AN217" si="1524">VLOOKUP(AM216,$AM$10:$AN$14,2,FALSE)</f>
        <v>15</v>
      </c>
      <c r="AO216" s="67" t="s">
        <v>364</v>
      </c>
      <c r="AP216" s="68">
        <f t="shared" ref="AP216:AP217" si="1525">IF(AO216="pozitivní",AP$7,AP$8)</f>
        <v>0</v>
      </c>
      <c r="AQ216" s="67" t="s">
        <v>357</v>
      </c>
      <c r="AR216" s="68">
        <f t="shared" ref="AR216:AR217" si="1526">VLOOKUP(AQ216,$AQ$10:$AR$13,2,FALSE)</f>
        <v>0</v>
      </c>
      <c r="AS216" s="67" t="s">
        <v>366</v>
      </c>
      <c r="AT216" s="68">
        <f t="shared" ref="AT216" si="1527">VLOOKUP(AS216,$AS$10:$AT$13,2,FALSE)</f>
        <v>0</v>
      </c>
      <c r="AU216" s="67" t="s">
        <v>364</v>
      </c>
      <c r="AV216" s="68">
        <f t="shared" ref="AV216" si="1528">VLOOKUP(AU216,$AU$10:$AV$13,2,FALSE)</f>
        <v>5</v>
      </c>
      <c r="AW216" s="69" t="s">
        <v>527</v>
      </c>
      <c r="AX216" s="70">
        <f t="shared" ref="AX216:AX217" si="1529">VLOOKUP(AW216,$AW$10:$AX$16,2,FALSE)</f>
        <v>0</v>
      </c>
      <c r="AY216" s="69" t="s">
        <v>527</v>
      </c>
      <c r="AZ216" s="70">
        <f t="shared" ref="AZ216:AZ217" si="1530">VLOOKUP(AY216,$AY$10:$AZ$16,2,FALSE)</f>
        <v>0</v>
      </c>
      <c r="BA216" s="71" t="s">
        <v>350</v>
      </c>
      <c r="BB216" s="72">
        <f t="shared" ref="BB216:BB217" si="1531">IF(BA216="ano",BB$7,BB$8)</f>
        <v>0</v>
      </c>
      <c r="BC216" s="71" t="s">
        <v>382</v>
      </c>
      <c r="BD216" s="72">
        <f t="shared" ref="BD216:BD217" si="1532">VLOOKUP(BC216,$BC$10:$BD$13,2,FALSE)</f>
        <v>0</v>
      </c>
      <c r="BE216" s="73" t="s">
        <v>350</v>
      </c>
      <c r="BF216" s="74">
        <f t="shared" ref="BF216:BF217" si="1533">IF(BE216="ano",BF$7,BF$8)</f>
        <v>0</v>
      </c>
      <c r="BG216" s="73" t="s">
        <v>349</v>
      </c>
      <c r="BH216" s="74">
        <f t="shared" ref="BH216:BH217" si="1534">IF(BG216="ano",BH$7,BH$8)</f>
        <v>15</v>
      </c>
      <c r="BI216" s="44" t="s">
        <v>351</v>
      </c>
      <c r="BJ216" s="44">
        <f t="shared" ref="BJ216:BJ217" si="1535">IF(BI216="ano",BJ$7,BJ$8)</f>
        <v>0</v>
      </c>
      <c r="BK216" s="75" t="s">
        <v>364</v>
      </c>
      <c r="BL216" s="44">
        <f t="shared" ref="BL216:BL217" si="1536">VLOOKUP(BK216,$BK$10:$BL$13,2,FALSE)</f>
        <v>0</v>
      </c>
      <c r="BM216" s="75" t="s">
        <v>542</v>
      </c>
      <c r="BN216" s="44">
        <f t="shared" ref="BN216:BN217" si="1537">VLOOKUP(BM216,$BM$10:$BN$13,2,FALSE)</f>
        <v>5</v>
      </c>
      <c r="BO216" s="44" t="s">
        <v>351</v>
      </c>
      <c r="BP216" s="44">
        <f t="shared" ref="BP216:BP217" si="1538">IF(BO216="ano",BP$7,BP$8)</f>
        <v>0</v>
      </c>
      <c r="BQ216" s="44" t="s">
        <v>351</v>
      </c>
      <c r="BR216" s="44">
        <f t="shared" ref="BR216:BR217" si="1539">IF(BQ216="ano",BR$7,BR$8)</f>
        <v>0</v>
      </c>
      <c r="BS216" s="45" t="s">
        <v>350</v>
      </c>
      <c r="BT216" s="45">
        <f t="shared" ref="BT216:BT217" si="1540">IF(BS216="ano",BT$7,BT$8)</f>
        <v>0</v>
      </c>
      <c r="BU216" s="45" t="s">
        <v>349</v>
      </c>
      <c r="BV216" s="45">
        <f t="shared" ref="BV216:BV217" si="1541">IF(BU216="ano",BV$7,BV$8)</f>
        <v>5</v>
      </c>
      <c r="BW216" s="56">
        <f>F216+H216+J216+L216+N216+P216+R216+T216+V216+X216+Z216+AB216+AD216+AF216+AH216+AJ216+AL216+AN216+AP216+AR216+AT216+AV216+AX216+AZ216+BB216+BD216+BF216+BH216+BJ216+BL216+BN216+BP216+BR216+BT216+BV216</f>
        <v>75</v>
      </c>
    </row>
    <row r="217" spans="1:75" ht="87" x14ac:dyDescent="0.35">
      <c r="A217" s="54" t="s">
        <v>303</v>
      </c>
      <c r="B217" s="55" t="s">
        <v>140</v>
      </c>
      <c r="C217" s="11" t="s">
        <v>0</v>
      </c>
      <c r="D217" s="11" t="s">
        <v>77</v>
      </c>
      <c r="E217" s="63" t="s">
        <v>350</v>
      </c>
      <c r="F217" s="64">
        <f t="shared" si="1507"/>
        <v>0</v>
      </c>
      <c r="G217" s="63" t="s">
        <v>350</v>
      </c>
      <c r="H217" s="64">
        <f t="shared" si="1508"/>
        <v>0</v>
      </c>
      <c r="I217" s="63" t="s">
        <v>350</v>
      </c>
      <c r="J217" s="64">
        <f t="shared" si="1509"/>
        <v>0</v>
      </c>
      <c r="K217" s="63" t="s">
        <v>350</v>
      </c>
      <c r="L217" s="64">
        <f t="shared" si="1510"/>
        <v>0</v>
      </c>
      <c r="M217" s="63" t="s">
        <v>350</v>
      </c>
      <c r="N217" s="64">
        <f t="shared" si="1511"/>
        <v>0</v>
      </c>
      <c r="O217" s="63" t="s">
        <v>350</v>
      </c>
      <c r="P217" s="64">
        <f t="shared" si="1512"/>
        <v>0</v>
      </c>
      <c r="Q217" s="63" t="s">
        <v>350</v>
      </c>
      <c r="R217" s="64">
        <f t="shared" si="1513"/>
        <v>0</v>
      </c>
      <c r="S217" s="63" t="s">
        <v>350</v>
      </c>
      <c r="T217" s="64">
        <f t="shared" si="1514"/>
        <v>0</v>
      </c>
      <c r="U217" s="63" t="s">
        <v>350</v>
      </c>
      <c r="V217" s="64">
        <f t="shared" si="1515"/>
        <v>0</v>
      </c>
      <c r="W217" s="63" t="s">
        <v>350</v>
      </c>
      <c r="X217" s="64">
        <f t="shared" si="1516"/>
        <v>0</v>
      </c>
      <c r="Y217" s="63" t="s">
        <v>525</v>
      </c>
      <c r="Z217" s="64">
        <f t="shared" si="1517"/>
        <v>0</v>
      </c>
      <c r="AA217" s="63" t="s">
        <v>349</v>
      </c>
      <c r="AB217" s="64">
        <f t="shared" si="1518"/>
        <v>10</v>
      </c>
      <c r="AC217" s="65" t="s">
        <v>361</v>
      </c>
      <c r="AD217" s="66">
        <f t="shared" si="1519"/>
        <v>0</v>
      </c>
      <c r="AE217" s="65" t="s">
        <v>350</v>
      </c>
      <c r="AF217" s="66">
        <f t="shared" si="1520"/>
        <v>0</v>
      </c>
      <c r="AG217" s="65" t="s">
        <v>528</v>
      </c>
      <c r="AH217" s="66">
        <f t="shared" si="1521"/>
        <v>0</v>
      </c>
      <c r="AI217" s="67" t="s">
        <v>356</v>
      </c>
      <c r="AJ217" s="68">
        <f t="shared" si="1522"/>
        <v>5</v>
      </c>
      <c r="AK217" s="67" t="s">
        <v>356</v>
      </c>
      <c r="AL217" s="68">
        <f t="shared" si="1523"/>
        <v>5</v>
      </c>
      <c r="AM217" s="67" t="s">
        <v>356</v>
      </c>
      <c r="AN217" s="68">
        <f t="shared" si="1524"/>
        <v>15</v>
      </c>
      <c r="AO217" s="67" t="s">
        <v>363</v>
      </c>
      <c r="AP217" s="68">
        <f t="shared" si="1525"/>
        <v>10</v>
      </c>
      <c r="AQ217" s="67" t="s">
        <v>356</v>
      </c>
      <c r="AR217" s="68">
        <f t="shared" si="1526"/>
        <v>10</v>
      </c>
      <c r="AS217" s="67" t="s">
        <v>367</v>
      </c>
      <c r="AT217" s="68">
        <f t="shared" ref="AT217" si="1542">VLOOKUP(AS217,$AS$10:$AT$13,2,FALSE)</f>
        <v>-5</v>
      </c>
      <c r="AU217" s="67" t="s">
        <v>368</v>
      </c>
      <c r="AV217" s="68">
        <f t="shared" ref="AV217" si="1543">VLOOKUP(AU217,$AU$10:$AV$13,2,FALSE)</f>
        <v>0</v>
      </c>
      <c r="AW217" s="69" t="s">
        <v>527</v>
      </c>
      <c r="AX217" s="70">
        <f t="shared" si="1529"/>
        <v>0</v>
      </c>
      <c r="AY217" s="69" t="s">
        <v>527</v>
      </c>
      <c r="AZ217" s="70">
        <f t="shared" si="1530"/>
        <v>0</v>
      </c>
      <c r="BA217" s="71" t="s">
        <v>349</v>
      </c>
      <c r="BB217" s="72">
        <f t="shared" si="1531"/>
        <v>20</v>
      </c>
      <c r="BC217" s="71" t="s">
        <v>382</v>
      </c>
      <c r="BD217" s="72">
        <f t="shared" si="1532"/>
        <v>0</v>
      </c>
      <c r="BE217" s="73" t="s">
        <v>349</v>
      </c>
      <c r="BF217" s="74">
        <f t="shared" si="1533"/>
        <v>25</v>
      </c>
      <c r="BG217" s="73" t="s">
        <v>350</v>
      </c>
      <c r="BH217" s="74">
        <f t="shared" si="1534"/>
        <v>0</v>
      </c>
      <c r="BI217" s="44" t="s">
        <v>351</v>
      </c>
      <c r="BJ217" s="44">
        <f t="shared" si="1535"/>
        <v>0</v>
      </c>
      <c r="BK217" s="75" t="s">
        <v>542</v>
      </c>
      <c r="BL217" s="44">
        <f t="shared" si="1536"/>
        <v>5</v>
      </c>
      <c r="BM217" s="75" t="s">
        <v>542</v>
      </c>
      <c r="BN217" s="44">
        <f t="shared" si="1537"/>
        <v>5</v>
      </c>
      <c r="BO217" s="44" t="s">
        <v>351</v>
      </c>
      <c r="BP217" s="44">
        <f t="shared" si="1538"/>
        <v>0</v>
      </c>
      <c r="BQ217" s="44" t="s">
        <v>351</v>
      </c>
      <c r="BR217" s="44">
        <f t="shared" si="1539"/>
        <v>0</v>
      </c>
      <c r="BS217" s="45" t="s">
        <v>350</v>
      </c>
      <c r="BT217" s="45">
        <f t="shared" si="1540"/>
        <v>0</v>
      </c>
      <c r="BU217" s="45" t="s">
        <v>350</v>
      </c>
      <c r="BV217" s="45">
        <f t="shared" si="1541"/>
        <v>0</v>
      </c>
      <c r="BW217" s="56">
        <f>F217+H217+J217+L217+N217+P217+R217+T217+V217+X217+Z217+AB217+AD217+AF217+AH217+AJ217+AL217+AN217+AP217+AR217+AT217+AV217+AX217+AZ217+BB217+BD217+BF217+BH217+BJ217+BL217+BN217+BP217+BR217+BT217+BV217</f>
        <v>105</v>
      </c>
    </row>
    <row r="218" spans="1:75" ht="14.5" x14ac:dyDescent="0.35">
      <c r="A218" s="54">
        <v>53000</v>
      </c>
      <c r="B218" s="8" t="s">
        <v>446</v>
      </c>
      <c r="C218" s="11"/>
      <c r="D218" s="11"/>
      <c r="E218" s="56"/>
      <c r="F218" s="56"/>
      <c r="G218" s="56"/>
      <c r="H218" s="56"/>
      <c r="I218" s="56"/>
      <c r="J218" s="56"/>
      <c r="K218" s="56"/>
      <c r="L218" s="56"/>
      <c r="M218" s="56"/>
      <c r="N218" s="56"/>
      <c r="O218" s="56"/>
      <c r="P218" s="56"/>
      <c r="Q218" s="56"/>
      <c r="R218" s="56"/>
      <c r="S218" s="56"/>
      <c r="T218" s="56"/>
      <c r="U218" s="56"/>
      <c r="V218" s="56"/>
      <c r="W218" s="56"/>
      <c r="X218" s="56"/>
      <c r="Y218" s="56"/>
      <c r="Z218" s="56"/>
      <c r="AA218" s="56"/>
      <c r="AB218" s="56"/>
      <c r="AC218" s="56"/>
      <c r="AD218" s="56"/>
      <c r="AE218" s="56"/>
      <c r="AF218" s="56"/>
      <c r="AG218" s="56"/>
      <c r="AH218" s="56"/>
      <c r="AI218" s="77"/>
      <c r="AJ218" s="77"/>
      <c r="AK218" s="56"/>
      <c r="AL218" s="56"/>
      <c r="AM218" s="56"/>
      <c r="AN218" s="56"/>
      <c r="AO218" s="56"/>
      <c r="AP218" s="56"/>
      <c r="AQ218" s="56"/>
      <c r="AR218" s="56"/>
      <c r="AS218" s="56"/>
      <c r="AT218" s="56"/>
      <c r="AU218" s="56"/>
      <c r="AV218" s="56"/>
      <c r="AW218" s="56"/>
      <c r="AX218" s="56"/>
      <c r="AY218" s="56"/>
      <c r="AZ218" s="56"/>
      <c r="BA218" s="56"/>
      <c r="BB218" s="56"/>
      <c r="BC218" s="56"/>
      <c r="BD218" s="56"/>
      <c r="BE218" s="56"/>
      <c r="BF218" s="56"/>
      <c r="BG218" s="56"/>
      <c r="BH218" s="56"/>
      <c r="BI218" s="56"/>
      <c r="BJ218" s="56"/>
      <c r="BK218" s="56"/>
      <c r="BL218" s="56"/>
      <c r="BM218" s="56"/>
      <c r="BN218" s="56"/>
      <c r="BO218" s="56"/>
      <c r="BP218" s="56"/>
      <c r="BQ218" s="56"/>
      <c r="BR218" s="56"/>
      <c r="BS218" s="56"/>
      <c r="BT218" s="56"/>
      <c r="BU218" s="56"/>
      <c r="BV218" s="56"/>
      <c r="BW218" s="56"/>
    </row>
    <row r="219" spans="1:75" ht="87" x14ac:dyDescent="0.35">
      <c r="A219" s="54" t="s">
        <v>304</v>
      </c>
      <c r="B219" s="55" t="s">
        <v>141</v>
      </c>
      <c r="C219" s="11" t="s">
        <v>1</v>
      </c>
      <c r="D219" s="11" t="s">
        <v>77</v>
      </c>
      <c r="E219" s="63" t="s">
        <v>350</v>
      </c>
      <c r="F219" s="64">
        <f t="shared" ref="F219:F223" si="1544">IF(E219="ano",F$7,F$8)</f>
        <v>0</v>
      </c>
      <c r="G219" s="63" t="s">
        <v>350</v>
      </c>
      <c r="H219" s="64">
        <f t="shared" ref="H219:H223" si="1545">IF(G219="ano",H$7,H$8)</f>
        <v>0</v>
      </c>
      <c r="I219" s="63" t="s">
        <v>350</v>
      </c>
      <c r="J219" s="64">
        <f t="shared" ref="J219:J223" si="1546">IF(I219="ano",J$7,J$8)</f>
        <v>0</v>
      </c>
      <c r="K219" s="63" t="s">
        <v>350</v>
      </c>
      <c r="L219" s="64">
        <f t="shared" ref="L219:L223" si="1547">VLOOKUP(K219,$K$6:$L$9,2,FALSE)</f>
        <v>0</v>
      </c>
      <c r="M219" s="63" t="s">
        <v>350</v>
      </c>
      <c r="N219" s="64">
        <f t="shared" ref="N219:N223" si="1548">VLOOKUP(M219,$M$6:$N$9,2,FALSE)</f>
        <v>0</v>
      </c>
      <c r="O219" s="63" t="s">
        <v>350</v>
      </c>
      <c r="P219" s="64">
        <f t="shared" ref="P219:P223" si="1549">VLOOKUP(O219,$O$6:$P$9,2,FALSE)</f>
        <v>0</v>
      </c>
      <c r="Q219" s="63" t="s">
        <v>350</v>
      </c>
      <c r="R219" s="64">
        <f t="shared" ref="R219:R223" si="1550">IF(Q219="ano",R$7,R$8)</f>
        <v>0</v>
      </c>
      <c r="S219" s="63" t="s">
        <v>350</v>
      </c>
      <c r="T219" s="64">
        <f t="shared" ref="T219:T223" si="1551">IF(S219="ano",T$7,T$8)</f>
        <v>0</v>
      </c>
      <c r="U219" s="63" t="s">
        <v>350</v>
      </c>
      <c r="V219" s="64">
        <f t="shared" ref="V219:V223" si="1552">IF(U219="ano",V$7,V$8)</f>
        <v>0</v>
      </c>
      <c r="W219" s="63" t="s">
        <v>350</v>
      </c>
      <c r="X219" s="64">
        <f t="shared" ref="X219:X223" si="1553">IF(W219="ano",X$7,X$8)</f>
        <v>0</v>
      </c>
      <c r="Y219" s="63" t="s">
        <v>525</v>
      </c>
      <c r="Z219" s="64">
        <f t="shared" ref="Z219:Z223" si="1554">VLOOKUP(Y219,$Y$10:$Z$15,2,FALSE)</f>
        <v>0</v>
      </c>
      <c r="AA219" s="63" t="s">
        <v>349</v>
      </c>
      <c r="AB219" s="64">
        <f t="shared" ref="AB219:AB223" si="1555">IF(AA219="ano",AB$7,AB$8)</f>
        <v>10</v>
      </c>
      <c r="AC219" s="65" t="s">
        <v>361</v>
      </c>
      <c r="AD219" s="66">
        <f t="shared" ref="AD219:AD223" si="1556">VLOOKUP(AC219,$AC$10:$AD$15,2,FALSE)</f>
        <v>0</v>
      </c>
      <c r="AE219" s="65" t="s">
        <v>350</v>
      </c>
      <c r="AF219" s="66">
        <f t="shared" ref="AF219:AF223" si="1557">IF(AE219="ano",AF$7,AF$8)</f>
        <v>0</v>
      </c>
      <c r="AG219" s="65" t="s">
        <v>528</v>
      </c>
      <c r="AH219" s="66">
        <f t="shared" ref="AH219:AH223" si="1558">VLOOKUP(AG219,$AG$10:$AH$13,2,FALSE)</f>
        <v>0</v>
      </c>
      <c r="AI219" s="67" t="s">
        <v>355</v>
      </c>
      <c r="AJ219" s="68">
        <f t="shared" ref="AJ219:AJ220" si="1559">VLOOKUP(AI219,$AI$10:$AJ$14,2,FALSE)</f>
        <v>10</v>
      </c>
      <c r="AK219" s="67" t="s">
        <v>355</v>
      </c>
      <c r="AL219" s="68">
        <f t="shared" ref="AL219:AL220" si="1560">VLOOKUP(AK219,$AK$10:$AL$14,2,FALSE)</f>
        <v>10</v>
      </c>
      <c r="AM219" s="67" t="s">
        <v>362</v>
      </c>
      <c r="AN219" s="68">
        <f t="shared" ref="AN219:AN220" si="1561">VLOOKUP(AM219,$AM$10:$AN$14,2,FALSE)</f>
        <v>30</v>
      </c>
      <c r="AO219" s="67" t="s">
        <v>363</v>
      </c>
      <c r="AP219" s="68">
        <f t="shared" ref="AP219:AP223" si="1562">IF(AO219="pozitivní",AP$7,AP$8)</f>
        <v>10</v>
      </c>
      <c r="AQ219" s="67" t="s">
        <v>357</v>
      </c>
      <c r="AR219" s="68">
        <f t="shared" ref="AR219:AR223" si="1563">VLOOKUP(AQ219,$AQ$10:$AR$13,2,FALSE)</f>
        <v>0</v>
      </c>
      <c r="AS219" s="67" t="s">
        <v>366</v>
      </c>
      <c r="AT219" s="68">
        <f t="shared" ref="AT219:AT223" si="1564">VLOOKUP(AS219,$AS$10:$AT$13,2,FALSE)</f>
        <v>0</v>
      </c>
      <c r="AU219" s="67" t="s">
        <v>364</v>
      </c>
      <c r="AV219" s="68">
        <f t="shared" ref="AV219:AV223" si="1565">VLOOKUP(AU219,$AU$10:$AV$13,2,FALSE)</f>
        <v>5</v>
      </c>
      <c r="AW219" s="69" t="s">
        <v>527</v>
      </c>
      <c r="AX219" s="70">
        <f t="shared" ref="AX219:AX223" si="1566">VLOOKUP(AW219,$AW$10:$AX$16,2,FALSE)</f>
        <v>0</v>
      </c>
      <c r="AY219" s="69" t="s">
        <v>527</v>
      </c>
      <c r="AZ219" s="70">
        <f t="shared" ref="AZ219:AZ223" si="1567">VLOOKUP(AY219,$AY$10:$AZ$16,2,FALSE)</f>
        <v>0</v>
      </c>
      <c r="BA219" s="71" t="s">
        <v>350</v>
      </c>
      <c r="BB219" s="72">
        <f t="shared" ref="BB219:BB223" si="1568">IF(BA219="ano",BB$7,BB$8)</f>
        <v>0</v>
      </c>
      <c r="BC219" s="71" t="s">
        <v>382</v>
      </c>
      <c r="BD219" s="72">
        <f t="shared" ref="BD219:BD223" si="1569">VLOOKUP(BC219,$BC$10:$BD$13,2,FALSE)</f>
        <v>0</v>
      </c>
      <c r="BE219" s="73" t="s">
        <v>350</v>
      </c>
      <c r="BF219" s="74">
        <f t="shared" ref="BF219:BF223" si="1570">IF(BE219="ano",BF$7,BF$8)</f>
        <v>0</v>
      </c>
      <c r="BG219" s="73" t="s">
        <v>349</v>
      </c>
      <c r="BH219" s="74">
        <f t="shared" ref="BH219:BH223" si="1571">IF(BG219="ano",BH$7,BH$8)</f>
        <v>15</v>
      </c>
      <c r="BI219" s="44" t="s">
        <v>351</v>
      </c>
      <c r="BJ219" s="44">
        <f t="shared" ref="BJ219:BJ223" si="1572">IF(BI219="ano",BJ$7,BJ$8)</f>
        <v>0</v>
      </c>
      <c r="BK219" s="75" t="s">
        <v>364</v>
      </c>
      <c r="BL219" s="44">
        <f t="shared" ref="BL219:BL223" si="1573">VLOOKUP(BK219,$BK$10:$BL$13,2,FALSE)</f>
        <v>0</v>
      </c>
      <c r="BM219" s="75" t="s">
        <v>542</v>
      </c>
      <c r="BN219" s="44">
        <f t="shared" ref="BN219:BN223" si="1574">VLOOKUP(BM219,$BM$10:$BN$13,2,FALSE)</f>
        <v>5</v>
      </c>
      <c r="BO219" s="44" t="s">
        <v>351</v>
      </c>
      <c r="BP219" s="44">
        <f t="shared" ref="BP219:BP223" si="1575">IF(BO219="ano",BP$7,BP$8)</f>
        <v>0</v>
      </c>
      <c r="BQ219" s="44" t="s">
        <v>351</v>
      </c>
      <c r="BR219" s="44">
        <f t="shared" ref="BR219:BR223" si="1576">IF(BQ219="ano",BR$7,BR$8)</f>
        <v>0</v>
      </c>
      <c r="BS219" s="45" t="s">
        <v>350</v>
      </c>
      <c r="BT219" s="45">
        <f t="shared" ref="BT219:BT223" si="1577">IF(BS219="ano",BT$7,BT$8)</f>
        <v>0</v>
      </c>
      <c r="BU219" s="45" t="s">
        <v>350</v>
      </c>
      <c r="BV219" s="45">
        <f t="shared" ref="BV219:BV223" si="1578">IF(BU219="ano",BV$7,BV$8)</f>
        <v>0</v>
      </c>
      <c r="BW219" s="56">
        <f>F219+H219+J219+L219+N219+P219+R219+T219+V219+X219+Z219+AB219+AD219+AF219+AH219+AJ219+AL219+AN219+AP219+AR219+AT219+AV219+AX219+AZ219+BB219+BD219+BF219+BH219+BJ219+BL219+BN219+BP219+BR219+BT219+BV219</f>
        <v>95</v>
      </c>
    </row>
    <row r="220" spans="1:75" ht="87" x14ac:dyDescent="0.35">
      <c r="A220" s="54" t="s">
        <v>305</v>
      </c>
      <c r="B220" s="55" t="s">
        <v>142</v>
      </c>
      <c r="C220" s="11" t="s">
        <v>1</v>
      </c>
      <c r="D220" s="11" t="s">
        <v>77</v>
      </c>
      <c r="E220" s="63" t="s">
        <v>350</v>
      </c>
      <c r="F220" s="64">
        <f t="shared" si="1544"/>
        <v>0</v>
      </c>
      <c r="G220" s="63" t="s">
        <v>350</v>
      </c>
      <c r="H220" s="64">
        <f t="shared" si="1545"/>
        <v>0</v>
      </c>
      <c r="I220" s="63" t="s">
        <v>350</v>
      </c>
      <c r="J220" s="64">
        <f t="shared" si="1546"/>
        <v>0</v>
      </c>
      <c r="K220" s="63" t="s">
        <v>350</v>
      </c>
      <c r="L220" s="64">
        <f t="shared" si="1547"/>
        <v>0</v>
      </c>
      <c r="M220" s="63" t="s">
        <v>350</v>
      </c>
      <c r="N220" s="64">
        <f t="shared" si="1548"/>
        <v>0</v>
      </c>
      <c r="O220" s="63" t="s">
        <v>350</v>
      </c>
      <c r="P220" s="64">
        <f t="shared" si="1549"/>
        <v>0</v>
      </c>
      <c r="Q220" s="63" t="s">
        <v>350</v>
      </c>
      <c r="R220" s="64">
        <f t="shared" si="1550"/>
        <v>0</v>
      </c>
      <c r="S220" s="63" t="s">
        <v>350</v>
      </c>
      <c r="T220" s="64">
        <f t="shared" si="1551"/>
        <v>0</v>
      </c>
      <c r="U220" s="63" t="s">
        <v>350</v>
      </c>
      <c r="V220" s="64">
        <f t="shared" si="1552"/>
        <v>0</v>
      </c>
      <c r="W220" s="63" t="s">
        <v>350</v>
      </c>
      <c r="X220" s="64">
        <f t="shared" si="1553"/>
        <v>0</v>
      </c>
      <c r="Y220" s="63" t="s">
        <v>525</v>
      </c>
      <c r="Z220" s="64">
        <f t="shared" si="1554"/>
        <v>0</v>
      </c>
      <c r="AA220" s="63" t="s">
        <v>349</v>
      </c>
      <c r="AB220" s="64">
        <f t="shared" si="1555"/>
        <v>10</v>
      </c>
      <c r="AC220" s="65" t="s">
        <v>361</v>
      </c>
      <c r="AD220" s="66">
        <f t="shared" si="1556"/>
        <v>0</v>
      </c>
      <c r="AE220" s="65" t="s">
        <v>350</v>
      </c>
      <c r="AF220" s="66">
        <f t="shared" si="1557"/>
        <v>0</v>
      </c>
      <c r="AG220" s="65" t="s">
        <v>528</v>
      </c>
      <c r="AH220" s="66">
        <f t="shared" si="1558"/>
        <v>0</v>
      </c>
      <c r="AI220" s="67" t="s">
        <v>356</v>
      </c>
      <c r="AJ220" s="68">
        <f t="shared" si="1559"/>
        <v>5</v>
      </c>
      <c r="AK220" s="67" t="s">
        <v>356</v>
      </c>
      <c r="AL220" s="68">
        <f t="shared" si="1560"/>
        <v>5</v>
      </c>
      <c r="AM220" s="67" t="s">
        <v>356</v>
      </c>
      <c r="AN220" s="68">
        <f t="shared" si="1561"/>
        <v>15</v>
      </c>
      <c r="AO220" s="67" t="s">
        <v>364</v>
      </c>
      <c r="AP220" s="68">
        <f t="shared" si="1562"/>
        <v>0</v>
      </c>
      <c r="AQ220" s="67" t="s">
        <v>357</v>
      </c>
      <c r="AR220" s="68">
        <f t="shared" si="1563"/>
        <v>0</v>
      </c>
      <c r="AS220" s="67" t="s">
        <v>366</v>
      </c>
      <c r="AT220" s="68">
        <f t="shared" ref="AT220:AT222" si="1579">VLOOKUP(AS220,$AS$10:$AT$13,2,FALSE)</f>
        <v>0</v>
      </c>
      <c r="AU220" s="67" t="s">
        <v>364</v>
      </c>
      <c r="AV220" s="68">
        <f t="shared" ref="AV220:AV222" si="1580">VLOOKUP(AU220,$AU$10:$AV$13,2,FALSE)</f>
        <v>5</v>
      </c>
      <c r="AW220" s="69" t="s">
        <v>527</v>
      </c>
      <c r="AX220" s="70">
        <f t="shared" si="1566"/>
        <v>0</v>
      </c>
      <c r="AY220" s="69" t="s">
        <v>527</v>
      </c>
      <c r="AZ220" s="70">
        <f t="shared" si="1567"/>
        <v>0</v>
      </c>
      <c r="BA220" s="71" t="s">
        <v>350</v>
      </c>
      <c r="BB220" s="72">
        <f t="shared" si="1568"/>
        <v>0</v>
      </c>
      <c r="BC220" s="71" t="s">
        <v>382</v>
      </c>
      <c r="BD220" s="72">
        <f t="shared" si="1569"/>
        <v>0</v>
      </c>
      <c r="BE220" s="73" t="s">
        <v>349</v>
      </c>
      <c r="BF220" s="74">
        <f t="shared" si="1570"/>
        <v>25</v>
      </c>
      <c r="BG220" s="73" t="s">
        <v>349</v>
      </c>
      <c r="BH220" s="74">
        <f t="shared" si="1571"/>
        <v>15</v>
      </c>
      <c r="BI220" s="44" t="s">
        <v>351</v>
      </c>
      <c r="BJ220" s="44">
        <f t="shared" si="1572"/>
        <v>0</v>
      </c>
      <c r="BK220" s="75" t="s">
        <v>364</v>
      </c>
      <c r="BL220" s="44">
        <f t="shared" si="1573"/>
        <v>0</v>
      </c>
      <c r="BM220" s="75" t="s">
        <v>542</v>
      </c>
      <c r="BN220" s="44">
        <f t="shared" si="1574"/>
        <v>5</v>
      </c>
      <c r="BO220" s="44" t="s">
        <v>351</v>
      </c>
      <c r="BP220" s="44">
        <f t="shared" si="1575"/>
        <v>0</v>
      </c>
      <c r="BQ220" s="44" t="s">
        <v>351</v>
      </c>
      <c r="BR220" s="44">
        <f t="shared" si="1576"/>
        <v>0</v>
      </c>
      <c r="BS220" s="45" t="s">
        <v>350</v>
      </c>
      <c r="BT220" s="45">
        <f t="shared" si="1577"/>
        <v>0</v>
      </c>
      <c r="BU220" s="45" t="s">
        <v>350</v>
      </c>
      <c r="BV220" s="45">
        <f t="shared" si="1578"/>
        <v>0</v>
      </c>
      <c r="BW220" s="56">
        <f>F220+H220+J220+L220+N220+P220+R220+T220+V220+X220+Z220+AB220+AD220+AF220+AH220+AJ220+AL220+AN220+AP220+AR220+AT220+AV220+AX220+AZ220+BB220+BD220+BF220+BH220+BJ220+BL220+BN220+BP220+BR220+BT220+BV220</f>
        <v>85</v>
      </c>
    </row>
    <row r="221" spans="1:75" ht="87" x14ac:dyDescent="0.35">
      <c r="A221" s="54" t="s">
        <v>306</v>
      </c>
      <c r="B221" s="55" t="s">
        <v>144</v>
      </c>
      <c r="C221" s="11" t="s">
        <v>1</v>
      </c>
      <c r="D221" s="11" t="s">
        <v>77</v>
      </c>
      <c r="E221" s="63" t="s">
        <v>350</v>
      </c>
      <c r="F221" s="64">
        <f t="shared" si="1544"/>
        <v>0</v>
      </c>
      <c r="G221" s="63" t="s">
        <v>350</v>
      </c>
      <c r="H221" s="64">
        <f t="shared" si="1545"/>
        <v>0</v>
      </c>
      <c r="I221" s="63" t="s">
        <v>350</v>
      </c>
      <c r="J221" s="64">
        <f t="shared" si="1546"/>
        <v>0</v>
      </c>
      <c r="K221" s="63" t="s">
        <v>350</v>
      </c>
      <c r="L221" s="64">
        <f t="shared" si="1547"/>
        <v>0</v>
      </c>
      <c r="M221" s="63" t="s">
        <v>350</v>
      </c>
      <c r="N221" s="64">
        <f t="shared" si="1548"/>
        <v>0</v>
      </c>
      <c r="O221" s="63" t="s">
        <v>350</v>
      </c>
      <c r="P221" s="64">
        <f t="shared" si="1549"/>
        <v>0</v>
      </c>
      <c r="Q221" s="63" t="s">
        <v>350</v>
      </c>
      <c r="R221" s="64">
        <f t="shared" si="1550"/>
        <v>0</v>
      </c>
      <c r="S221" s="63" t="s">
        <v>350</v>
      </c>
      <c r="T221" s="64">
        <f t="shared" si="1551"/>
        <v>0</v>
      </c>
      <c r="U221" s="63" t="s">
        <v>350</v>
      </c>
      <c r="V221" s="64">
        <f t="shared" si="1552"/>
        <v>0</v>
      </c>
      <c r="W221" s="63" t="s">
        <v>350</v>
      </c>
      <c r="X221" s="64">
        <f t="shared" si="1553"/>
        <v>0</v>
      </c>
      <c r="Y221" s="63" t="s">
        <v>525</v>
      </c>
      <c r="Z221" s="64">
        <f t="shared" si="1554"/>
        <v>0</v>
      </c>
      <c r="AA221" s="63" t="s">
        <v>349</v>
      </c>
      <c r="AB221" s="64">
        <f t="shared" si="1555"/>
        <v>10</v>
      </c>
      <c r="AC221" s="65" t="s">
        <v>361</v>
      </c>
      <c r="AD221" s="66">
        <f t="shared" si="1556"/>
        <v>0</v>
      </c>
      <c r="AE221" s="65" t="s">
        <v>350</v>
      </c>
      <c r="AF221" s="66">
        <f t="shared" si="1557"/>
        <v>0</v>
      </c>
      <c r="AG221" s="65" t="s">
        <v>528</v>
      </c>
      <c r="AH221" s="66">
        <f t="shared" si="1558"/>
        <v>0</v>
      </c>
      <c r="AI221" s="67" t="s">
        <v>355</v>
      </c>
      <c r="AJ221" s="68">
        <f t="shared" ref="AJ221:AJ222" si="1581">VLOOKUP(AI221,$AI$10:$AJ$14,2,FALSE)</f>
        <v>10</v>
      </c>
      <c r="AK221" s="67" t="s">
        <v>355</v>
      </c>
      <c r="AL221" s="68">
        <f t="shared" ref="AL221:AL222" si="1582">VLOOKUP(AK221,$AK$10:$AL$14,2,FALSE)</f>
        <v>10</v>
      </c>
      <c r="AM221" s="67" t="s">
        <v>362</v>
      </c>
      <c r="AN221" s="68">
        <f t="shared" ref="AN221:AN222" si="1583">VLOOKUP(AM221,$AM$10:$AN$14,2,FALSE)</f>
        <v>30</v>
      </c>
      <c r="AO221" s="67" t="s">
        <v>364</v>
      </c>
      <c r="AP221" s="68">
        <f t="shared" si="1562"/>
        <v>0</v>
      </c>
      <c r="AQ221" s="67" t="s">
        <v>357</v>
      </c>
      <c r="AR221" s="68">
        <f t="shared" si="1563"/>
        <v>0</v>
      </c>
      <c r="AS221" s="67" t="s">
        <v>366</v>
      </c>
      <c r="AT221" s="68">
        <f t="shared" si="1579"/>
        <v>0</v>
      </c>
      <c r="AU221" s="67" t="s">
        <v>364</v>
      </c>
      <c r="AV221" s="68">
        <f t="shared" si="1580"/>
        <v>5</v>
      </c>
      <c r="AW221" s="69" t="s">
        <v>527</v>
      </c>
      <c r="AX221" s="70">
        <f t="shared" si="1566"/>
        <v>0</v>
      </c>
      <c r="AY221" s="69" t="s">
        <v>527</v>
      </c>
      <c r="AZ221" s="70">
        <f t="shared" si="1567"/>
        <v>0</v>
      </c>
      <c r="BA221" s="71" t="s">
        <v>350</v>
      </c>
      <c r="BB221" s="72">
        <f t="shared" si="1568"/>
        <v>0</v>
      </c>
      <c r="BC221" s="71" t="s">
        <v>382</v>
      </c>
      <c r="BD221" s="72">
        <f t="shared" si="1569"/>
        <v>0</v>
      </c>
      <c r="BE221" s="73" t="s">
        <v>350</v>
      </c>
      <c r="BF221" s="74">
        <f t="shared" si="1570"/>
        <v>0</v>
      </c>
      <c r="BG221" s="73" t="s">
        <v>349</v>
      </c>
      <c r="BH221" s="74">
        <f t="shared" si="1571"/>
        <v>15</v>
      </c>
      <c r="BI221" s="44" t="s">
        <v>351</v>
      </c>
      <c r="BJ221" s="44">
        <f t="shared" si="1572"/>
        <v>0</v>
      </c>
      <c r="BK221" s="75" t="s">
        <v>364</v>
      </c>
      <c r="BL221" s="44">
        <f t="shared" si="1573"/>
        <v>0</v>
      </c>
      <c r="BM221" s="75" t="s">
        <v>542</v>
      </c>
      <c r="BN221" s="44">
        <f t="shared" si="1574"/>
        <v>5</v>
      </c>
      <c r="BO221" s="44" t="s">
        <v>351</v>
      </c>
      <c r="BP221" s="44">
        <f t="shared" si="1575"/>
        <v>0</v>
      </c>
      <c r="BQ221" s="44" t="s">
        <v>351</v>
      </c>
      <c r="BR221" s="44">
        <f t="shared" si="1576"/>
        <v>0</v>
      </c>
      <c r="BS221" s="45" t="s">
        <v>350</v>
      </c>
      <c r="BT221" s="45">
        <f t="shared" si="1577"/>
        <v>0</v>
      </c>
      <c r="BU221" s="45" t="s">
        <v>350</v>
      </c>
      <c r="BV221" s="45">
        <f t="shared" si="1578"/>
        <v>0</v>
      </c>
      <c r="BW221" s="56">
        <f>F221+H221+J221+L221+N221+P221+R221+T221+V221+X221+Z221+AB221+AD221+AF221+AH221+AJ221+AL221+AN221+AP221+AR221+AT221+AV221+AX221+AZ221+BB221+BD221+BF221+BH221+BJ221+BL221+BN221+BP221+BR221+BT221+BV221</f>
        <v>85</v>
      </c>
    </row>
    <row r="222" spans="1:75" ht="58" x14ac:dyDescent="0.35">
      <c r="A222" s="54" t="s">
        <v>307</v>
      </c>
      <c r="B222" s="55" t="s">
        <v>145</v>
      </c>
      <c r="C222" s="11" t="s">
        <v>1</v>
      </c>
      <c r="D222" s="11" t="s">
        <v>77</v>
      </c>
      <c r="E222" s="63" t="s">
        <v>350</v>
      </c>
      <c r="F222" s="64">
        <f t="shared" si="1544"/>
        <v>0</v>
      </c>
      <c r="G222" s="63" t="s">
        <v>350</v>
      </c>
      <c r="H222" s="64">
        <f t="shared" si="1545"/>
        <v>0</v>
      </c>
      <c r="I222" s="63" t="s">
        <v>350</v>
      </c>
      <c r="J222" s="64">
        <f t="shared" si="1546"/>
        <v>0</v>
      </c>
      <c r="K222" s="63" t="s">
        <v>350</v>
      </c>
      <c r="L222" s="64">
        <f t="shared" si="1547"/>
        <v>0</v>
      </c>
      <c r="M222" s="63" t="s">
        <v>350</v>
      </c>
      <c r="N222" s="64">
        <f t="shared" si="1548"/>
        <v>0</v>
      </c>
      <c r="O222" s="63" t="s">
        <v>350</v>
      </c>
      <c r="P222" s="64">
        <f t="shared" si="1549"/>
        <v>0</v>
      </c>
      <c r="Q222" s="63" t="s">
        <v>350</v>
      </c>
      <c r="R222" s="64">
        <f t="shared" si="1550"/>
        <v>0</v>
      </c>
      <c r="S222" s="63" t="s">
        <v>350</v>
      </c>
      <c r="T222" s="64">
        <f t="shared" si="1551"/>
        <v>0</v>
      </c>
      <c r="U222" s="63" t="s">
        <v>350</v>
      </c>
      <c r="V222" s="64">
        <f t="shared" si="1552"/>
        <v>0</v>
      </c>
      <c r="W222" s="63" t="s">
        <v>350</v>
      </c>
      <c r="X222" s="64">
        <f t="shared" si="1553"/>
        <v>0</v>
      </c>
      <c r="Y222" s="63" t="s">
        <v>525</v>
      </c>
      <c r="Z222" s="64">
        <f t="shared" si="1554"/>
        <v>0</v>
      </c>
      <c r="AA222" s="63" t="s">
        <v>349</v>
      </c>
      <c r="AB222" s="64">
        <f t="shared" si="1555"/>
        <v>10</v>
      </c>
      <c r="AC222" s="65" t="s">
        <v>526</v>
      </c>
      <c r="AD222" s="66">
        <f t="shared" si="1556"/>
        <v>0</v>
      </c>
      <c r="AE222" s="65" t="s">
        <v>350</v>
      </c>
      <c r="AF222" s="66">
        <f t="shared" si="1557"/>
        <v>0</v>
      </c>
      <c r="AG222" s="65" t="s">
        <v>528</v>
      </c>
      <c r="AH222" s="66">
        <f t="shared" si="1558"/>
        <v>0</v>
      </c>
      <c r="AI222" s="67" t="s">
        <v>355</v>
      </c>
      <c r="AJ222" s="68">
        <f t="shared" si="1581"/>
        <v>10</v>
      </c>
      <c r="AK222" s="67" t="s">
        <v>355</v>
      </c>
      <c r="AL222" s="68">
        <f t="shared" si="1582"/>
        <v>10</v>
      </c>
      <c r="AM222" s="67" t="s">
        <v>362</v>
      </c>
      <c r="AN222" s="68">
        <f t="shared" si="1583"/>
        <v>30</v>
      </c>
      <c r="AO222" s="67" t="s">
        <v>363</v>
      </c>
      <c r="AP222" s="68">
        <f t="shared" si="1562"/>
        <v>10</v>
      </c>
      <c r="AQ222" s="67" t="s">
        <v>357</v>
      </c>
      <c r="AR222" s="68">
        <f t="shared" si="1563"/>
        <v>0</v>
      </c>
      <c r="AS222" s="67" t="s">
        <v>366</v>
      </c>
      <c r="AT222" s="68">
        <f t="shared" si="1579"/>
        <v>0</v>
      </c>
      <c r="AU222" s="67" t="s">
        <v>364</v>
      </c>
      <c r="AV222" s="68">
        <f t="shared" si="1580"/>
        <v>5</v>
      </c>
      <c r="AW222" s="69" t="s">
        <v>527</v>
      </c>
      <c r="AX222" s="70">
        <f t="shared" si="1566"/>
        <v>0</v>
      </c>
      <c r="AY222" s="69" t="s">
        <v>527</v>
      </c>
      <c r="AZ222" s="70">
        <f t="shared" si="1567"/>
        <v>0</v>
      </c>
      <c r="BA222" s="71" t="s">
        <v>350</v>
      </c>
      <c r="BB222" s="72">
        <f t="shared" si="1568"/>
        <v>0</v>
      </c>
      <c r="BC222" s="71" t="s">
        <v>382</v>
      </c>
      <c r="BD222" s="72">
        <f t="shared" si="1569"/>
        <v>0</v>
      </c>
      <c r="BE222" s="73" t="s">
        <v>350</v>
      </c>
      <c r="BF222" s="74">
        <f t="shared" si="1570"/>
        <v>0</v>
      </c>
      <c r="BG222" s="73" t="s">
        <v>349</v>
      </c>
      <c r="BH222" s="74">
        <f t="shared" si="1571"/>
        <v>15</v>
      </c>
      <c r="BI222" s="44" t="s">
        <v>351</v>
      </c>
      <c r="BJ222" s="44">
        <f t="shared" si="1572"/>
        <v>0</v>
      </c>
      <c r="BK222" s="75" t="s">
        <v>364</v>
      </c>
      <c r="BL222" s="44">
        <f t="shared" si="1573"/>
        <v>0</v>
      </c>
      <c r="BM222" s="75" t="s">
        <v>542</v>
      </c>
      <c r="BN222" s="44">
        <f t="shared" si="1574"/>
        <v>5</v>
      </c>
      <c r="BO222" s="44" t="s">
        <v>351</v>
      </c>
      <c r="BP222" s="44">
        <f t="shared" si="1575"/>
        <v>0</v>
      </c>
      <c r="BQ222" s="44" t="s">
        <v>351</v>
      </c>
      <c r="BR222" s="44">
        <f t="shared" si="1576"/>
        <v>0</v>
      </c>
      <c r="BS222" s="45" t="s">
        <v>350</v>
      </c>
      <c r="BT222" s="45">
        <f t="shared" si="1577"/>
        <v>0</v>
      </c>
      <c r="BU222" s="45" t="s">
        <v>350</v>
      </c>
      <c r="BV222" s="45">
        <f t="shared" si="1578"/>
        <v>0</v>
      </c>
      <c r="BW222" s="56">
        <f>F222+H222+J222+L222+N222+P222+R222+T222+V222+X222+Z222+AB222+AD222+AF222+AH222+AJ222+AL222+AN222+AP222+AR222+AT222+AV222+AX222+AZ222+BB222+BD222+BF222+BH222+BJ222+BL222+BN222+BP222+BR222+BT222+BV222</f>
        <v>95</v>
      </c>
    </row>
    <row r="223" spans="1:75" ht="87.5" thickBot="1" x14ac:dyDescent="0.4">
      <c r="A223" s="59" t="s">
        <v>308</v>
      </c>
      <c r="B223" s="60" t="s">
        <v>143</v>
      </c>
      <c r="C223" s="61" t="s">
        <v>0</v>
      </c>
      <c r="D223" s="61" t="s">
        <v>77</v>
      </c>
      <c r="E223" s="82" t="s">
        <v>350</v>
      </c>
      <c r="F223" s="83">
        <f t="shared" si="1544"/>
        <v>0</v>
      </c>
      <c r="G223" s="82" t="s">
        <v>350</v>
      </c>
      <c r="H223" s="83">
        <f t="shared" si="1545"/>
        <v>0</v>
      </c>
      <c r="I223" s="82" t="s">
        <v>350</v>
      </c>
      <c r="J223" s="83">
        <f t="shared" si="1546"/>
        <v>0</v>
      </c>
      <c r="K223" s="82" t="s">
        <v>350</v>
      </c>
      <c r="L223" s="83">
        <f t="shared" si="1547"/>
        <v>0</v>
      </c>
      <c r="M223" s="82" t="s">
        <v>350</v>
      </c>
      <c r="N223" s="83">
        <f t="shared" si="1548"/>
        <v>0</v>
      </c>
      <c r="O223" s="82" t="s">
        <v>350</v>
      </c>
      <c r="P223" s="83">
        <f t="shared" si="1549"/>
        <v>0</v>
      </c>
      <c r="Q223" s="82" t="s">
        <v>350</v>
      </c>
      <c r="R223" s="83">
        <f t="shared" si="1550"/>
        <v>0</v>
      </c>
      <c r="S223" s="82" t="s">
        <v>350</v>
      </c>
      <c r="T223" s="83">
        <f t="shared" si="1551"/>
        <v>0</v>
      </c>
      <c r="U223" s="82" t="s">
        <v>350</v>
      </c>
      <c r="V223" s="83">
        <f t="shared" si="1552"/>
        <v>0</v>
      </c>
      <c r="W223" s="82" t="s">
        <v>350</v>
      </c>
      <c r="X223" s="83">
        <f t="shared" si="1553"/>
        <v>0</v>
      </c>
      <c r="Y223" s="82" t="s">
        <v>525</v>
      </c>
      <c r="Z223" s="83">
        <f t="shared" si="1554"/>
        <v>0</v>
      </c>
      <c r="AA223" s="82" t="s">
        <v>349</v>
      </c>
      <c r="AB223" s="83">
        <f t="shared" si="1555"/>
        <v>10</v>
      </c>
      <c r="AC223" s="84" t="s">
        <v>361</v>
      </c>
      <c r="AD223" s="85">
        <f t="shared" si="1556"/>
        <v>0</v>
      </c>
      <c r="AE223" s="84" t="s">
        <v>350</v>
      </c>
      <c r="AF223" s="85">
        <f t="shared" si="1557"/>
        <v>0</v>
      </c>
      <c r="AG223" s="84" t="s">
        <v>528</v>
      </c>
      <c r="AH223" s="85">
        <f t="shared" si="1558"/>
        <v>0</v>
      </c>
      <c r="AI223" s="86" t="s">
        <v>357</v>
      </c>
      <c r="AJ223" s="87">
        <f t="shared" ref="AJ223" si="1584">VLOOKUP(AI223,$AI$10:$AJ$14,2,FALSE)</f>
        <v>0</v>
      </c>
      <c r="AK223" s="86" t="s">
        <v>357</v>
      </c>
      <c r="AL223" s="87">
        <f t="shared" ref="AL223" si="1585">VLOOKUP(AK223,$AK$10:$AL$14,2,FALSE)</f>
        <v>0</v>
      </c>
      <c r="AM223" s="86" t="s">
        <v>357</v>
      </c>
      <c r="AN223" s="87">
        <f t="shared" ref="AN223" si="1586">VLOOKUP(AM223,$AM$10:$AN$14,2,FALSE)</f>
        <v>0</v>
      </c>
      <c r="AO223" s="86" t="s">
        <v>364</v>
      </c>
      <c r="AP223" s="87">
        <f t="shared" si="1562"/>
        <v>0</v>
      </c>
      <c r="AQ223" s="86" t="s">
        <v>356</v>
      </c>
      <c r="AR223" s="87">
        <f t="shared" si="1563"/>
        <v>10</v>
      </c>
      <c r="AS223" s="86" t="s">
        <v>367</v>
      </c>
      <c r="AT223" s="87">
        <f t="shared" si="1564"/>
        <v>-5</v>
      </c>
      <c r="AU223" s="86" t="s">
        <v>368</v>
      </c>
      <c r="AV223" s="87">
        <f t="shared" si="1565"/>
        <v>0</v>
      </c>
      <c r="AW223" s="88" t="s">
        <v>527</v>
      </c>
      <c r="AX223" s="89">
        <f t="shared" si="1566"/>
        <v>0</v>
      </c>
      <c r="AY223" s="88" t="s">
        <v>527</v>
      </c>
      <c r="AZ223" s="89">
        <f t="shared" si="1567"/>
        <v>0</v>
      </c>
      <c r="BA223" s="90" t="s">
        <v>350</v>
      </c>
      <c r="BB223" s="91">
        <f t="shared" si="1568"/>
        <v>0</v>
      </c>
      <c r="BC223" s="90" t="s">
        <v>382</v>
      </c>
      <c r="BD223" s="91">
        <f t="shared" si="1569"/>
        <v>0</v>
      </c>
      <c r="BE223" s="92" t="s">
        <v>349</v>
      </c>
      <c r="BF223" s="93">
        <f t="shared" si="1570"/>
        <v>25</v>
      </c>
      <c r="BG223" s="92" t="s">
        <v>350</v>
      </c>
      <c r="BH223" s="93">
        <f t="shared" si="1571"/>
        <v>0</v>
      </c>
      <c r="BI223" s="51" t="s">
        <v>351</v>
      </c>
      <c r="BJ223" s="51">
        <f t="shared" si="1572"/>
        <v>0</v>
      </c>
      <c r="BK223" s="94" t="s">
        <v>542</v>
      </c>
      <c r="BL223" s="51">
        <f t="shared" si="1573"/>
        <v>5</v>
      </c>
      <c r="BM223" s="94" t="s">
        <v>542</v>
      </c>
      <c r="BN223" s="51">
        <f t="shared" si="1574"/>
        <v>5</v>
      </c>
      <c r="BO223" s="51" t="s">
        <v>351</v>
      </c>
      <c r="BP223" s="51">
        <f t="shared" si="1575"/>
        <v>0</v>
      </c>
      <c r="BQ223" s="51" t="s">
        <v>351</v>
      </c>
      <c r="BR223" s="51">
        <f t="shared" si="1576"/>
        <v>0</v>
      </c>
      <c r="BS223" s="52" t="s">
        <v>350</v>
      </c>
      <c r="BT223" s="52">
        <f t="shared" si="1577"/>
        <v>0</v>
      </c>
      <c r="BU223" s="52" t="s">
        <v>350</v>
      </c>
      <c r="BV223" s="52">
        <f t="shared" si="1578"/>
        <v>0</v>
      </c>
      <c r="BW223" s="62">
        <f>F223+H223+J223+L223+N223+P223+R223+T223+V223+X223+Z223+AB223+AD223+AF223+AH223+AJ223+AL223+AN223+AP223+AR223+AT223+AV223+AX223+AZ223+BB223+BD223+BF223+BH223+BJ223+BL223+BN223+BP223+BR223+BT223+BV223</f>
        <v>50</v>
      </c>
    </row>
  </sheetData>
  <autoFilter ref="A3:BW15">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8" showButton="0"/>
    <filterColumn colId="29" showButton="0"/>
    <filterColumn colId="30" showButton="0"/>
    <filterColumn colId="31" showButton="0"/>
    <filterColumn colId="32" showButton="0"/>
    <filterColumn colId="34" showButton="0"/>
    <filterColumn colId="35" showButton="0"/>
    <filterColumn colId="36" showButton="0"/>
    <filterColumn colId="37" showButton="0"/>
    <filterColumn colId="38" showButton="0"/>
    <filterColumn colId="39" showButton="0"/>
    <filterColumn colId="40" showButton="0"/>
    <filterColumn colId="41" showButton="0"/>
    <filterColumn colId="42" showButton="0"/>
    <filterColumn colId="43" showButton="0"/>
    <filterColumn colId="44" showButton="0"/>
    <filterColumn colId="45" showButton="0"/>
    <filterColumn colId="46" showButton="0"/>
    <filterColumn colId="48" showButton="0"/>
    <filterColumn colId="49" showButton="0"/>
    <filterColumn colId="50" showButton="0"/>
    <filterColumn colId="52" showButton="0"/>
    <filterColumn colId="53" showButton="0"/>
    <filterColumn colId="54" showButton="0"/>
    <filterColumn colId="56" showButton="0"/>
    <filterColumn colId="57" showButton="0"/>
    <filterColumn colId="58" showButton="0"/>
    <filterColumn colId="60" showButton="0"/>
    <filterColumn colId="61" showButton="0"/>
    <filterColumn colId="62" showButton="0"/>
    <filterColumn colId="63" showButton="0"/>
    <filterColumn colId="64" showButton="0"/>
    <filterColumn colId="65" showButton="0"/>
    <filterColumn colId="66" showButton="0"/>
    <filterColumn colId="67" showButton="0"/>
    <filterColumn colId="68" showButton="0"/>
    <filterColumn colId="70" showButton="0"/>
    <filterColumn colId="71" showButton="0"/>
    <filterColumn colId="72" showButton="0"/>
  </autoFilter>
  <mergeCells count="49">
    <mergeCell ref="BW3:BW4"/>
    <mergeCell ref="BS3:BV3"/>
    <mergeCell ref="BO4:BP4"/>
    <mergeCell ref="BS4:BT4"/>
    <mergeCell ref="BU4:BV4"/>
    <mergeCell ref="BQ4:BR4"/>
    <mergeCell ref="BI3:BR3"/>
    <mergeCell ref="I4:J4"/>
    <mergeCell ref="AI3:AV3"/>
    <mergeCell ref="AC3:AH3"/>
    <mergeCell ref="E3:AB3"/>
    <mergeCell ref="E4:F4"/>
    <mergeCell ref="G4:H4"/>
    <mergeCell ref="W4:X4"/>
    <mergeCell ref="U4:V4"/>
    <mergeCell ref="S4:T4"/>
    <mergeCell ref="Q4:R4"/>
    <mergeCell ref="O4:P4"/>
    <mergeCell ref="M4:N4"/>
    <mergeCell ref="AA4:AB4"/>
    <mergeCell ref="AC4:AD4"/>
    <mergeCell ref="AU4:AV4"/>
    <mergeCell ref="AQ4:AR4"/>
    <mergeCell ref="BM4:BN4"/>
    <mergeCell ref="BK4:BL4"/>
    <mergeCell ref="BI4:BJ4"/>
    <mergeCell ref="BG4:BH4"/>
    <mergeCell ref="BE4:BF4"/>
    <mergeCell ref="AS4:AT4"/>
    <mergeCell ref="AO4:AP4"/>
    <mergeCell ref="AM4:AN4"/>
    <mergeCell ref="AK4:AL4"/>
    <mergeCell ref="K4:L4"/>
    <mergeCell ref="A2:BW2"/>
    <mergeCell ref="BE3:BH3"/>
    <mergeCell ref="BA3:BD3"/>
    <mergeCell ref="AW3:AZ3"/>
    <mergeCell ref="A3:A4"/>
    <mergeCell ref="B3:B4"/>
    <mergeCell ref="C3:C4"/>
    <mergeCell ref="D3:D4"/>
    <mergeCell ref="AY4:AZ4"/>
    <mergeCell ref="AW4:AX4"/>
    <mergeCell ref="BC4:BD4"/>
    <mergeCell ref="BA4:BB4"/>
    <mergeCell ref="Y4:Z4"/>
    <mergeCell ref="AG4:AH4"/>
    <mergeCell ref="AE4:AF4"/>
    <mergeCell ref="AI4:AJ4"/>
  </mergeCells>
  <dataValidations count="33">
    <dataValidation type="list" allowBlank="1" showInputMessage="1" showErrorMessage="1" sqref="AI11:AI15">
      <formula1>$E$65:$E$68</formula1>
    </dataValidation>
    <dataValidation type="list" allowBlank="1" showInputMessage="1" showErrorMessage="1" sqref="E5 BK147 BM147 Q17:Q149 S17:S149 W17:W149 AA17:AA149 BG17:BG149 U17:U149 I17:I149 G17:G149 BQ17:BQ149 BI17:BI149 AE17:AE149 E17:E149 BE17:BE149 BA17:BA149 BM142:BM143 BK142:BK143 BK138 BM138 BM136 BK136 BK130 BM130 BM127 BK127 BK124 BM124 BM121 BK121 BK118 BM118 BM115 BK115 BK110 BM110 BM107 BK107 BK100 BM100 BK94 BM94 BM91 BK91 BK85 BM85 BM83 BK83 BK80 BM80 BM77 BK77 BK74 BM74 BM70 BK70 BM60 BK60 BM53 BK53 BK49 BM49 BM44 BK44 BK40 BM40 BK31 BM31 BM22 BK22 BK161 BM17 BK17 W219:W223 AA219:AA223 U202:U205 W202:W205 AA202:AA205 S202:S205 U195:U197 W195:W197 AA195:AA197 S195:S197 U187:U193 W187:W193 AA187:AA193 S187:S193 Q182:Q185 S182:S185 AA182:AA185 W182:W185 Q175:Q180 S175:S180 AA175:AA180 W175:W180 AA167:AA173 S167:S173 Q167:Q173 U167:U173 S157:S165 AA157:AA165 W157:W165 U157:U165 BO219:BO223 BU219:BU223 AE219:AE223 U216:U217 U213:U214 BI219:BI223 BQ219:BQ223 G219:G223 E219:E223 BG219:BG223 BE219:BE223 BA219:BA223 I216:I217 BO139:BO141 BU139:BU141 BS139:BS141 BO137 BU137 BS137 U219:U223 BS131:BS135 BO131:BO135 BU131:BU135 BO128:BO129 BU128:BU129 BS128:BS129 BO125:BO126 BU125:BU126 BS125:BS126 BO122:BO123 BU122:BU123 BS122:BS123 BO119:BO120 BU119:BU120 BS119:BS120 BO116:BO117 BU116:BU117 BS116:BS117 BO111:BO114 BU111:BU114 BS111:BS114 BO108:BO109 BU108:BU109 BS108:BS109 BO101:BO106 BU101:BU106 BS101:BS106 BO95:BO99 BU95:BU99 BS95:BS99 BO92:BO93 BU92:BU93 BS92:BS93 BO86:BO90 BU86:BU90 BS86:BS90 BO84 BU84 BS84 BO81:BO82 BU81:BU82 BS81:BS82 BO78:BO79 BU78:BU79 BS78:BS79 BO75:BO76 BU75:BU76 BS75:BS76 BO71:BO73 BU71:BU73 BS71:BS73 BO61:BO69 BU61:BU69 BS61:BS69 BO54:BO59 BU54:BU59 BS54:BS59 BO50:BO52 BU50:BU52 BS50:BS52 BO45:BO48 BU45:BU48 BS45:BS48 BO41:BO43 BU41:BU43 BS41:BS43 BS32:BS39 BO32:BO39 BS216:BS217 BO216:BO217 BU216:BU217 AE216:AE217 Q216:Q217 S216:S217 AA216:AA217 U210:U211 W216:W217 BI216:BI217 BQ216:BQ217 G216:G217 E216:E217 BG216:BG217 BE216:BE217 BA216:BA217 BS213:BS214 BO213:BO214 BU213:BU214 AE213:AE214 Q213:Q214 S213:S214 AA213:AA214 U207:U208 W213:W214 BI213:BI214 BQ213:BQ214 G213:G214 E213:E214 BG213:BG214 BE213:BE214 BA213:BA214 I210:I211 BS210:BS211 BO210:BO211 BU210:BU211 AE210:AE211 Q210:Q211 S210:S211 AA210:AA211 Q202:Q205 W210:W211 BI210:BI211 BQ210:BQ211 I207:I208 G207:G208 BG210:BG211 BE210:BE211 BA210:BA211 E207:E208 BS207:BS208 BO207:BO208 BU207:BU208 AE207:AE208 Q207:Q208 S207:S208 AA207:AA208 U199:U200 W207:W208 BI207:BI208 BQ207:BQ208 G210:G211 E210:E211 BG207:BG208 BE207:BE208 BA207:BA208 E202:E205 BS202:BS205 BO202:BO205 BU202:BU205 AE202:AE205 Q195:Q197 BI202:BI205 BQ202:BQ205 I202:I205 G202:G205 BG202:BG205 BE202:BE205 BA202:BA205 I199:I200 BS199:BS200 BO199:BO200 BU199:BU200 AE199:AE200 Q199:Q200 S199:S200 AA199:AA200 Q187:Q193 W199:W200 BI199:BI200 BQ199:BQ200 G199:G200 E199:E200 BG199:BG200 BE199:BE200 BA199:BA200 I195:I197 BS195:BS197 BO195:BO197 BU195:BU197 AE195:AE197 U182:U185 BI195:BI197 BQ195:BQ197 G195:G197 E195:E197 BG195:BG197 BE195:BE197 BA195:BA197 I187:I193 BS187:BS193 BO187:BO193 BU187:BU193 AE187:AE193 U175:U180 BI187:BI193 BQ187:BQ193 G187:G193 E187:E193 BG187:BG193 BE187:BE193 BA187:BA193 I182:I185 BS182:BS185 BO182:BO185 BU182:BU185 AE182:AE185 W167:W173 BI182:BI185 BQ182:BQ185 G182:G185 E182:E185 BG182:BG185 BE182:BE185 BA182:BA185 I175:I180 BS175:BS180 BO175:BO180 BU175:BU180 AE175:AE180 Q157:Q165 BI175:BI180 BQ175:BQ180 G175:G180 E175:E180 BG175:BG180 BE175:BE180 BA175:BA180 I167:I173 BS167:BS173 BO167:BO173 BU167:BU173 AE167:AE173 BI167:BI173 BQ167:BQ173 G167:G173 E167:E173 BG167:BG173 BE167:BE173 BA167:BA173 I153:I154 BS157:BS165 BO157:BO165 BU157:BU165 AE157:AE165 S153:S154 BI157:BI165 BQ157:BQ165 I157:I165 G157:G165 BG157:BG165 BM161 BE157:BE165 BA157:BA165 E157:E165 BS153:BS154 BO153:BO154 BU153:BU154 AE153:AE154 AA153:AA154 W153:W154 U153:U154 S151 Q153:Q154 BI153:BI154 BQ153:BQ154 G153:G154 E153:E154 BG153:BG154 BE153:BE154 BA153:BA154 BS151 BO151 BU151 AE151 AA151 W151 U151 Q151 BI151 BQ151 I151 G151 BG151 BE151 BA151 E151 BS148:BS149 BO148:BO149 BU148:BU149 S219:S223 BS219:BS223 I219:I223 BO144:BO146 BU144:BU146 BS144:BS146 I213:I214 BU32:BU39 BU23:BU30 BS23:BS30 BO23:BO30 BO18:BO21 BU18:BU21 BS18:BS21 BS5 BO5 BU5 AE5 AA5 W5 U5 S5 Q5 BI5 BQ5 I5 G5 BG5 Q219:Q223 BE5 BA5">
      <formula1>$E$6:$E$8</formula1>
    </dataValidation>
    <dataValidation type="list" allowBlank="1" showInputMessage="1" showErrorMessage="1" sqref="Y17 Y147 Y142:Y143 Y138 Y136 Y130 Y127 Y124 Y121 Y118 Y115 Y110 Y107 Y100 Y94 Y91 Y85 Y83 Y80 Y77 Y74 Y70 Y60 Y53 Y49 Y44 Y40 Y31 Y22">
      <formula1>$Y$10:$Y$14</formula1>
    </dataValidation>
    <dataValidation type="list" allowBlank="1" showInputMessage="1" showErrorMessage="1" sqref="AC17 AC147 AC142:AC143 AC138 AC136 AC130 AC127 AC124 AC121 AC118 AC115 AC110 AC107 AC100 AC94 AC91 AC85 AC83 AC80 AC77 AC74 AC70 AC60 AC53 AC49 AC44 AC40 AC31 AC22">
      <formula1>$AC$10:$AC$14</formula1>
    </dataValidation>
    <dataValidation type="list" allowBlank="1" showInputMessage="1" showErrorMessage="1" sqref="AG5 AG17:AG149 AG219:AG223 AG210:AG211 AG207:AG208 AG202:AG205 AG199:AG200 AG195:AG197 AG187:AG193 AG182:AG185 AG175:AG180 AG167:AG173 AG157:AG165 AG153:AG154 AG151 AG216:AG217 AG213:AG214">
      <formula1>$AG$10:$AG$13</formula1>
    </dataValidation>
    <dataValidation type="list" allowBlank="1" showInputMessage="1" showErrorMessage="1" sqref="AI5 AI17:AI149 AI219:AI223 AI210:AI211 AI207:AI208 AI202:AI205 AI199:AI200 AI195:AI197 AI187:AI193 AI182:AI185 AI175:AI180 AI167:AI173 AI157:AI165 AI153:AI154 AI151 AI216:AI217 AI213:AI214">
      <formula1>$AI$10:$AI$14</formula1>
    </dataValidation>
    <dataValidation type="list" allowBlank="1" showInputMessage="1" showErrorMessage="1" sqref="AK5 AK17:AK149 AK219:AK223 AK210:AK211 AK207:AK208 AK202:AK205 AK199:AK200 AK195:AK197 AK187:AK193 AK182:AK185 AK175:AK180 AK167:AK173 AK157:AK165 AK153:AK154 AK151 AK216:AK217 AK213:AK214">
      <formula1>$AK$10:$AK$14</formula1>
    </dataValidation>
    <dataValidation type="list" allowBlank="1" showInputMessage="1" showErrorMessage="1" sqref="AM5 AM17:AM149 AM219:AM223 AM210:AM211 AM207:AM208 AM202:AM205 AM199:AM200 AM195:AM197 AM187:AM193 AM182:AM185 AM175:AM180 AM167:AM173 AM157:AM165 AM153:AM154 AM151 AM216:AM217 AM213:AM214">
      <formula1>$AM$10:$AM$14</formula1>
    </dataValidation>
    <dataValidation type="list" allowBlank="1" showInputMessage="1" showErrorMessage="1" sqref="AO5 AO17:AO149 AO219:AO223 AO213:AO214 AO210:AO211 AO207:AO208 AO202:AO205 AO199:AO200 AO195:AO197 AO187:AO193 AO182:AO185 AO175:AO180 AO167:AO173 AO157:AO165 AO153:AO154 AO151 AO216:AO217">
      <formula1>$AO$6:$AO$8</formula1>
    </dataValidation>
    <dataValidation type="list" allowBlank="1" showInputMessage="1" showErrorMessage="1" sqref="AQ5 AQ17:AQ149 AQ219:AQ223 AQ213:AQ214 AQ210:AQ211 AQ207:AQ208 AQ202:AQ205 AQ199:AQ200 AQ195:AQ197 AQ187:AQ193 AQ182:AQ185 AQ175:AQ180 AQ167:AQ173 AQ157:AQ165 AQ153:AQ154 AQ151 AQ216:AQ217">
      <formula1>$AQ$10:$AQ$13</formula1>
    </dataValidation>
    <dataValidation type="list" allowBlank="1" showInputMessage="1" showErrorMessage="1" sqref="AS5 AS17:AS149 AS219:AS223 AS199:AS200 AS210:AS211 AS207:AS208 AS202:AS205 AS195:AS197 AS187:AS193 AS182:AS185 AS175:AS180 AS167:AS173 AS216:AS217 AS157:AS165 AS153:AS154 AS151 AS213:AS214">
      <formula1>$AS$10:$AS$13</formula1>
    </dataValidation>
    <dataValidation type="list" allowBlank="1" showInputMessage="1" showErrorMessage="1" sqref="AU5 AU17:AU149 AU219:AU223 AU199:AU200 AU210:AU211 AU207:AU208 AU202:AU205 AU195:AU197 AU187:AU193 AU182:AU185 AU175:AU180 AU167:AU173 AU216:AU217 AU157:AU165 AU153:AU154 AU151 AU213:AU214">
      <formula1>$AU$10:$AU$13</formula1>
    </dataValidation>
    <dataValidation type="list" allowBlank="1" showInputMessage="1" showErrorMessage="1" sqref="BC5 BC17:BC149 BC216:BC217 BC219:BC223 BC151 BC153:BC154 BC157:BC165 BC167:BC173 BC175:BC180 BC182:BC185 BC187:BC193 BC195:BC197 BC199:BC200 BC202:BC205 BC207:BC208 BC210:BC211 BC213:BC214">
      <formula1>$BC$10:$BC$13</formula1>
    </dataValidation>
    <dataValidation type="list" allowBlank="1" showInputMessage="1" showErrorMessage="1" sqref="K5 K17:K149 K202:K205 K210:K211 K207:K208 K219:K223 K199:K200 K195:K197 K187:K193 K182:K185 K175:K180 K167:K173 K157:K165 K153:K154 K151 K216:K217 K213:K214">
      <formula1>$K$6:$K$9</formula1>
    </dataValidation>
    <dataValidation type="list" allowBlank="1" showInputMessage="1" showErrorMessage="1" sqref="O5 O17:O149 O219:O223 O210:O211 O207:O208 O202:O205 O199:O200 O195:O197 O187:O193 O182:O185 O175:O180 O167:O173 O157:O165 O153:O154 O151 O216:O217 O213:O214">
      <formula1>$O$6:$O$9</formula1>
    </dataValidation>
    <dataValidation type="list" allowBlank="1" showInputMessage="1" showErrorMessage="1" sqref="Y11:Y14">
      <formula1>$G$18:$J$18</formula1>
    </dataValidation>
    <dataValidation type="list" allowBlank="1" showInputMessage="1" showErrorMessage="1" sqref="M5 M17:M149 M202:M205 M210:M211 M207:M208 M219:M223 M199:M200 M195:M197 M187:M193 M182:M185 M175:M180 M167:M173 M157:M165 M153:M154 M151 M216:M217 M213:M214">
      <formula1>$M$6:$M$9</formula1>
    </dataValidation>
    <dataValidation type="list" allowBlank="1" showInputMessage="1" showErrorMessage="1" sqref="AW17 AW147 AW142:AW143 AW138 AW136 AW130 AW127 AW124 AW121 AW118 AW115 AW110 AW107 AW100 AW94 AW91 AW85 AW83 AW80 AW77 AW74 AW70 AW60 AW53 AW49 AW44 AW40 AW31 AW22">
      <formula1>$AW$10:$AW$15</formula1>
    </dataValidation>
    <dataValidation type="list" allowBlank="1" showInputMessage="1" showErrorMessage="1" sqref="AY17 AY147 AY142:AY143 AY138 AY136 AY130 AY127 AY124 AY121 AY118 AY115 AY110 AY107 AY100 AY94 AY91 AY85 AY83 AY80 AY77 AY74 AY70 AY60 AY53 AY49 AY44 AY40 AY31 AY22">
      <formula1>$AY$10:$AY$15</formula1>
    </dataValidation>
    <dataValidation type="list" allowBlank="1" showInputMessage="1" showErrorMessage="1" sqref="Y5 Y219:Y223 Y213:Y214 Y210:Y211 Y207:Y208 Y202:Y205 Y199:Y200 Y195:Y197 Y187:Y193 Y182:Y185 Y175:Y180 Y167:Y173 Y157:Y165 Y128:Y129 Y153:Y154 Y151 Y148:Y149 Y144:Y146 Y139:Y141 Y137 Y131:Y135 Y125:Y126 Y111:Y114 Y122:Y123 Y119:Y120 Y116:Y117 Y101:Y106 Y108:Y109 Y95:Y99 Y86:Y90 Y92:Y93 Y81:Y82 Y84 Y75:Y76 Y78:Y79 Y71:Y73 Y61:Y69 Y54:Y59 Y50:Y52 Y45:Y48 Y41:Y43 Y216:Y217 Y32:Y39 Y23:Y30 Y18:Y21">
      <formula1>$Y$10:$Y$15</formula1>
    </dataValidation>
    <dataValidation type="list" allowBlank="1" showInputMessage="1" showErrorMessage="1" sqref="AC5 AC219:AC223 AC216:AC217 AC213:AC214 AC210:AC211 AC207:AC208 AC199:AC200 AC195:AC197 AC182:AC185 AC187:AC193 AC202:AC205 AC175:AC180 AC167:AC173 AC157:AC165 AC153:AC154 AC151 AC148:AC149 AC144:AC146 AC139:AC141 AC137 AC131:AC135 AC128:AC129 AC125:AC126 AC122:AC123 AC119:AC120 AC116:AC117 AC111:AC114 AC108:AC109 AC101:AC106 AC95:AC99 AC92:AC93 AC86:AC90 AC84 AC81:AC82 AC78:AC79 AC75:AC76 AC71:AC73 AC61:AC69 AC54:AC59 AC50:AC52 AC45:AC48 AC41:AC43 AC32:AC39 AC23:AC30 AC18:AC21">
      <formula1>$AC$10:$AC$15</formula1>
    </dataValidation>
    <dataValidation type="list" allowBlank="1" showInputMessage="1" showErrorMessage="1" sqref="AW5 AW18:AW21 AW23 AW32:AW39 AW41:AW43 AW45:AW48 AW50:AW52 AW54:AW59 AW61:AW69 AW71:AW73 AW75:AW76 AW78:AW79 AW81:AW82 AW84 AW86:AW90 AW92:AW93 AW95:AW99 AW101:AW106 AW108:AW109 AW111:AW114 AW116:AW117 AW119:AW120 AW122:AW123 AW125:AW126 AW128:AW129 AW131:AW135 AW137 AW139:AW141 AW144:AW146 AW148:AW149 AW151 AW153:AW154 AW216:AW217 AW157:AW165 AW167:AW173 AW175:AW180 AW182:AW185 AW187:AW193 AW195:AW197 AW199:AW200 AW202:AW205 AW207:AW208 AW210:AW211 AW213:AW214 AW219:AW223">
      <formula1>$AW$10:$AW$16</formula1>
    </dataValidation>
    <dataValidation type="list" allowBlank="1" showInputMessage="1" showErrorMessage="1" sqref="AY5 AY18:AY21 AY23:AY30 AW24:AW30 AY32:AY39 AY41:AY43 AY45:AY48 AY50:AY52 AY54:AY59 AY61:AY69 AY71:AY73 AY75:AY76 AY78:AY79 AY81:AY82 AY84 AY86:AY90 AY92:AY93 AY95:AY99 AY101:AY106 AY108:AY109 AY111:AY114 AY116:AY117 AY119:AY120 AY122:AY123 AY125:AY126 AY128:AY129 AY131:AY135 AY137 AY139:AY141 AY144:AY146 AY148:AY149 AY151 AY153:AY154 AY216:AY217 AY157:AY165 AY167:AY173 AY175:AY180 AY182:AY185 AY187:AY193 AY195:AY197 AY199:AY200 AY202:AY205 AY207:AY208 AY210:AY211 AY213:AY214 AY219:AY223">
      <formula1>$AY$10:$AY$16</formula1>
    </dataValidation>
    <dataValidation type="list" allowBlank="1" showInputMessage="1" showErrorMessage="1" sqref="BK5 BK18:BK21 BK219:BK223 BK27:BK30 BK41:BK43 BK32:BK39 BK50:BK52 BK54:BK59 BK45:BK48 BK71:BK73 BK75:BK76 BK78:BK79 BK81:BK82 BK84 BK86:BK90 BK92:BK93 BK95:BK99 BK101:BK106 BK108:BK109 BK111:BK114 BK116:BK117 BK119:BK120 BK122:BK123 BK125:BK126 BK128:BK129 BK131:BK135 BK137 BK139:BK141 BK144:BK146 BK148:BK149 BK151 BK153:BK154 BK157:BK160 BK167:BK173 BK175:BK180 BK182:BK185 BK187:BK193 BK195:BK197 BK199:BK200 BK202:BK205 BK207:BK208 BK210:BK211 BK213:BK214 BK216:BK217 BK23:BK24 BK61:BK69 BK162:BK165">
      <formula1>$BK$10:$BK$13</formula1>
    </dataValidation>
    <dataValidation type="list" allowBlank="1" showInputMessage="1" showErrorMessage="1" sqref="BM5 BM18:BM21 BM219:BM223 BK25:BK26 BM41:BM43 BM32:BM39 BM50:BM52 BM54:BM59 BM45:BM48 BM71:BM73 BM75:BM76 BM78:BM79 BM81:BM82 BM84 BM86:BM90 BM92:BM93 BM95:BM99 BM101:BM106 BM108:BM109 BM111:BM114 BM116:BM117 BM119:BM120 BM122:BM123 BM125:BM126 BM128:BM129 BM131:BM135 BM137 BM139:BM141 BM144:BM146 BM148:BM149 BM151 BM153:BM154 BM157:BM160 BM167:BM173 BM175:BM180 BM182:BM185 BM187:BM193 BM195:BM197 BM199:BM200 BM202:BM205 BM207:BM208 BM210:BM211 BM213:BM214 BM216:BM217 BM23:BM30 BM61:BM69 BM162:BM165">
      <formula1>$BM$10:$BM$13</formula1>
    </dataValidation>
    <dataValidation type="list" allowBlank="1" showInputMessage="1" showErrorMessage="1" sqref="AK11:AK15">
      <formula1>$E$76:$E$78</formula1>
    </dataValidation>
    <dataValidation type="list" allowBlank="1" showInputMessage="1" showErrorMessage="1" sqref="AM11:AM15">
      <formula1>$E$80:$E$82</formula1>
    </dataValidation>
    <dataValidation type="list" allowBlank="1" showInputMessage="1" showErrorMessage="1" sqref="AQ11:AQ13">
      <formula1>$E$85:$E$86</formula1>
    </dataValidation>
    <dataValidation type="list" allowBlank="1" showInputMessage="1" showErrorMessage="1" sqref="AS11:AS13">
      <formula1>$E$89:$E$90</formula1>
    </dataValidation>
    <dataValidation type="list" allowBlank="1" showInputMessage="1" showErrorMessage="1" sqref="AU11:AU13">
      <formula1>$E$93:$E$94</formula1>
    </dataValidation>
    <dataValidation type="list" allowBlank="1" showInputMessage="1" showErrorMessage="1" sqref="AW11:AW15">
      <formula1>$E$97:$E$100</formula1>
    </dataValidation>
    <dataValidation type="list" allowBlank="1" showInputMessage="1" showErrorMessage="1" sqref="AY11:AY15">
      <formula1>$E$103:$E$106</formula1>
    </dataValidation>
    <dataValidation type="list" allowBlank="1" showInputMessage="1" showErrorMessage="1" sqref="AC11 AC13:AC14">
      <formula1>$E$113:$E$115</formula1>
    </dataValidation>
  </dataValidations>
  <pageMargins left="0.23622047244094491" right="0.23622047244094491" top="0.74803149606299213" bottom="0.74803149606299213" header="0.31496062992125984" footer="0.31496062992125984"/>
  <pageSetup paperSize="8" scale="28" fitToHeight="0" orientation="landscape"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7"/>
  <sheetViews>
    <sheetView workbookViewId="0">
      <selection activeCell="C15" sqref="C15"/>
    </sheetView>
  </sheetViews>
  <sheetFormatPr defaultRowHeight="14.5" x14ac:dyDescent="0.35"/>
  <cols>
    <col min="2" max="2" width="23.1796875" customWidth="1"/>
    <col min="3" max="3" width="96.7265625" customWidth="1"/>
  </cols>
  <sheetData>
    <row r="1" spans="1:3" ht="19" thickBot="1" x14ac:dyDescent="0.5">
      <c r="A1" s="109" t="s">
        <v>561</v>
      </c>
    </row>
    <row r="2" spans="1:3" x14ac:dyDescent="0.35">
      <c r="A2" s="145" t="s">
        <v>559</v>
      </c>
      <c r="B2" s="146"/>
      <c r="C2" s="147"/>
    </row>
    <row r="3" spans="1:3" x14ac:dyDescent="0.35">
      <c r="A3" s="101" t="s">
        <v>77</v>
      </c>
      <c r="B3" s="53" t="s">
        <v>83</v>
      </c>
      <c r="C3" s="102" t="s">
        <v>153</v>
      </c>
    </row>
    <row r="4" spans="1:3" x14ac:dyDescent="0.35">
      <c r="A4" s="101" t="s">
        <v>78</v>
      </c>
      <c r="B4" s="53" t="s">
        <v>84</v>
      </c>
      <c r="C4" s="102" t="s">
        <v>154</v>
      </c>
    </row>
    <row r="5" spans="1:3" x14ac:dyDescent="0.35">
      <c r="A5" s="101" t="s">
        <v>82</v>
      </c>
      <c r="B5" s="53" t="s">
        <v>85</v>
      </c>
      <c r="C5" s="102" t="s">
        <v>155</v>
      </c>
    </row>
    <row r="6" spans="1:3" x14ac:dyDescent="0.35">
      <c r="A6" s="101" t="s">
        <v>87</v>
      </c>
      <c r="B6" s="53" t="s">
        <v>86</v>
      </c>
      <c r="C6" s="102" t="s">
        <v>156</v>
      </c>
    </row>
    <row r="7" spans="1:3" ht="15" thickBot="1" x14ac:dyDescent="0.4">
      <c r="A7" s="103" t="s">
        <v>550</v>
      </c>
      <c r="B7" s="104" t="s">
        <v>551</v>
      </c>
      <c r="C7" s="105"/>
    </row>
  </sheetData>
  <mergeCells count="1">
    <mergeCell ref="A2:C2"/>
  </mergeCells>
  <pageMargins left="0.7" right="0.7" top="0.78740157499999996" bottom="0.78740157499999996" header="0.3" footer="0.3"/>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5"/>
  <sheetViews>
    <sheetView workbookViewId="0">
      <pane ySplit="2" topLeftCell="A3" activePane="bottomLeft" state="frozen"/>
      <selection pane="bottomLeft" activeCell="R15" sqref="R15"/>
    </sheetView>
  </sheetViews>
  <sheetFormatPr defaultColWidth="8.7265625" defaultRowHeight="13" x14ac:dyDescent="0.3"/>
  <cols>
    <col min="1" max="1" width="30" style="7" customWidth="1"/>
    <col min="2" max="2" width="11" style="7" customWidth="1"/>
    <col min="3" max="3" width="8.7265625" style="7"/>
    <col min="4" max="4" width="9" style="7" customWidth="1"/>
    <col min="5" max="5" width="2.54296875" style="7" customWidth="1"/>
    <col min="6" max="6" width="8.7265625" style="7"/>
    <col min="7" max="7" width="9.54296875" style="7" customWidth="1"/>
    <col min="8" max="8" width="3.1796875" style="7" customWidth="1"/>
    <col min="9" max="9" width="8.81640625" style="7" customWidth="1"/>
    <col min="10" max="10" width="8.7265625" style="7"/>
    <col min="11" max="11" width="14.7265625" style="7" customWidth="1"/>
    <col min="12" max="12" width="8.7265625" style="7"/>
    <col min="13" max="13" width="13" style="7" customWidth="1"/>
    <col min="14" max="14" width="14.81640625" style="7" customWidth="1"/>
    <col min="15" max="16384" width="8.7265625" style="7"/>
  </cols>
  <sheetData>
    <row r="1" spans="1:14" s="4" customFormat="1" ht="43.5" customHeight="1" x14ac:dyDescent="0.35">
      <c r="A1" s="148" t="s">
        <v>447</v>
      </c>
      <c r="B1" s="150" t="s">
        <v>547</v>
      </c>
      <c r="C1" s="150" t="s">
        <v>448</v>
      </c>
      <c r="D1" s="150"/>
      <c r="E1" s="96"/>
      <c r="F1" s="150" t="s">
        <v>449</v>
      </c>
      <c r="G1" s="150"/>
      <c r="H1" s="96"/>
      <c r="I1" s="96"/>
      <c r="J1" s="96"/>
      <c r="K1" s="152" t="s">
        <v>450</v>
      </c>
      <c r="L1" s="96" t="s">
        <v>451</v>
      </c>
      <c r="M1" s="96" t="s">
        <v>548</v>
      </c>
      <c r="N1" s="97" t="s">
        <v>549</v>
      </c>
    </row>
    <row r="2" spans="1:14" s="4" customFormat="1" ht="31.5" thickBot="1" x14ac:dyDescent="0.4">
      <c r="A2" s="149"/>
      <c r="B2" s="151"/>
      <c r="C2" s="98" t="s">
        <v>452</v>
      </c>
      <c r="D2" s="98" t="s">
        <v>451</v>
      </c>
      <c r="E2" s="98"/>
      <c r="F2" s="98" t="s">
        <v>452</v>
      </c>
      <c r="G2" s="98" t="s">
        <v>451</v>
      </c>
      <c r="H2" s="98"/>
      <c r="I2" s="98" t="s">
        <v>453</v>
      </c>
      <c r="J2" s="98" t="s">
        <v>454</v>
      </c>
      <c r="K2" s="153"/>
      <c r="L2" s="98"/>
      <c r="M2" s="98"/>
      <c r="N2" s="99"/>
    </row>
    <row r="3" spans="1:14" ht="14.5" x14ac:dyDescent="0.35">
      <c r="A3" s="25" t="s">
        <v>455</v>
      </c>
      <c r="B3" s="26">
        <v>117</v>
      </c>
      <c r="C3" s="26">
        <v>146</v>
      </c>
      <c r="D3" s="27">
        <f t="shared" ref="D3:D14" si="0">B3/C3*60</f>
        <v>48.082191780821915</v>
      </c>
      <c r="E3" s="26"/>
      <c r="F3" s="26">
        <v>90</v>
      </c>
      <c r="G3" s="27">
        <f t="shared" ref="G3:G14" si="1">B3/F3*60</f>
        <v>78</v>
      </c>
      <c r="H3" s="26"/>
      <c r="I3" s="14">
        <v>20</v>
      </c>
      <c r="J3" s="14">
        <v>5</v>
      </c>
      <c r="K3" s="14">
        <v>1</v>
      </c>
      <c r="L3" s="28" t="s">
        <v>456</v>
      </c>
      <c r="M3" s="26">
        <v>25</v>
      </c>
      <c r="N3" s="29">
        <v>20</v>
      </c>
    </row>
    <row r="4" spans="1:14" ht="14.5" x14ac:dyDescent="0.35">
      <c r="A4" s="30" t="s">
        <v>457</v>
      </c>
      <c r="B4" s="31">
        <v>301</v>
      </c>
      <c r="C4" s="31">
        <v>400</v>
      </c>
      <c r="D4" s="32">
        <f t="shared" si="0"/>
        <v>45.15</v>
      </c>
      <c r="E4" s="31"/>
      <c r="F4" s="31">
        <v>228</v>
      </c>
      <c r="G4" s="32">
        <f t="shared" si="1"/>
        <v>79.21052631578948</v>
      </c>
      <c r="H4" s="31"/>
      <c r="I4" s="33">
        <v>20</v>
      </c>
      <c r="J4" s="33">
        <v>5</v>
      </c>
      <c r="K4" s="33">
        <v>1</v>
      </c>
      <c r="L4" s="33" t="s">
        <v>458</v>
      </c>
      <c r="M4" s="31">
        <v>20</v>
      </c>
      <c r="N4" s="34">
        <v>15</v>
      </c>
    </row>
    <row r="5" spans="1:14" ht="14.5" x14ac:dyDescent="0.35">
      <c r="A5" s="30" t="s">
        <v>459</v>
      </c>
      <c r="B5" s="31">
        <v>251</v>
      </c>
      <c r="C5" s="31">
        <v>276</v>
      </c>
      <c r="D5" s="32">
        <f t="shared" si="0"/>
        <v>54.565217391304351</v>
      </c>
      <c r="E5" s="31"/>
      <c r="F5" s="31">
        <v>173</v>
      </c>
      <c r="G5" s="32">
        <f t="shared" si="1"/>
        <v>87.052023121387293</v>
      </c>
      <c r="H5" s="31"/>
      <c r="I5" s="33">
        <v>15</v>
      </c>
      <c r="J5" s="33">
        <v>0</v>
      </c>
      <c r="K5" s="33">
        <v>1</v>
      </c>
      <c r="L5" s="33" t="s">
        <v>460</v>
      </c>
      <c r="M5" s="31">
        <v>15</v>
      </c>
      <c r="N5" s="34">
        <v>10</v>
      </c>
    </row>
    <row r="6" spans="1:14" ht="14.5" x14ac:dyDescent="0.35">
      <c r="A6" s="30" t="s">
        <v>461</v>
      </c>
      <c r="B6" s="31">
        <v>200</v>
      </c>
      <c r="C6" s="31">
        <v>242</v>
      </c>
      <c r="D6" s="32">
        <f t="shared" si="0"/>
        <v>49.586776859504134</v>
      </c>
      <c r="E6" s="31"/>
      <c r="F6" s="31">
        <v>180</v>
      </c>
      <c r="G6" s="32">
        <f t="shared" si="1"/>
        <v>66.666666666666671</v>
      </c>
      <c r="H6" s="31"/>
      <c r="I6" s="33">
        <v>15</v>
      </c>
      <c r="J6" s="33">
        <v>10</v>
      </c>
      <c r="K6" s="33">
        <v>1</v>
      </c>
      <c r="L6" s="33" t="s">
        <v>462</v>
      </c>
      <c r="M6" s="31">
        <v>10</v>
      </c>
      <c r="N6" s="34">
        <v>5</v>
      </c>
    </row>
    <row r="7" spans="1:14" ht="14.5" x14ac:dyDescent="0.35">
      <c r="A7" s="30" t="s">
        <v>463</v>
      </c>
      <c r="B7" s="31">
        <v>254</v>
      </c>
      <c r="C7" s="31">
        <v>241</v>
      </c>
      <c r="D7" s="32">
        <f t="shared" si="0"/>
        <v>63.236514522821579</v>
      </c>
      <c r="E7" s="31"/>
      <c r="F7" s="31">
        <v>195</v>
      </c>
      <c r="G7" s="32">
        <f t="shared" si="1"/>
        <v>78.15384615384616</v>
      </c>
      <c r="H7" s="31"/>
      <c r="I7" s="33">
        <v>10</v>
      </c>
      <c r="J7" s="33">
        <v>5</v>
      </c>
      <c r="K7" s="33">
        <v>1</v>
      </c>
      <c r="L7" s="33" t="s">
        <v>464</v>
      </c>
      <c r="M7" s="31">
        <v>5</v>
      </c>
      <c r="N7" s="34">
        <v>0</v>
      </c>
    </row>
    <row r="8" spans="1:14" ht="14.5" x14ac:dyDescent="0.35">
      <c r="A8" s="30" t="s">
        <v>465</v>
      </c>
      <c r="B8" s="31">
        <v>327</v>
      </c>
      <c r="C8" s="31">
        <v>301</v>
      </c>
      <c r="D8" s="32">
        <f t="shared" si="0"/>
        <v>65.182724252491681</v>
      </c>
      <c r="E8" s="31"/>
      <c r="F8" s="31">
        <v>254</v>
      </c>
      <c r="G8" s="32">
        <f t="shared" si="1"/>
        <v>77.244094488188978</v>
      </c>
      <c r="H8" s="31"/>
      <c r="I8" s="33">
        <v>10</v>
      </c>
      <c r="J8" s="33">
        <v>5</v>
      </c>
      <c r="K8" s="33">
        <v>1</v>
      </c>
      <c r="L8" s="31" t="s">
        <v>466</v>
      </c>
      <c r="M8" s="31">
        <v>0</v>
      </c>
      <c r="N8" s="34">
        <v>0</v>
      </c>
    </row>
    <row r="9" spans="1:14" ht="14.5" x14ac:dyDescent="0.35">
      <c r="A9" s="30" t="s">
        <v>467</v>
      </c>
      <c r="B9" s="31">
        <v>216</v>
      </c>
      <c r="C9" s="31">
        <v>335</v>
      </c>
      <c r="D9" s="32">
        <f t="shared" si="0"/>
        <v>38.686567164179102</v>
      </c>
      <c r="E9" s="31"/>
      <c r="F9" s="31">
        <v>217</v>
      </c>
      <c r="G9" s="32">
        <f t="shared" si="1"/>
        <v>59.723502304147466</v>
      </c>
      <c r="H9" s="31"/>
      <c r="I9" s="33">
        <v>25</v>
      </c>
      <c r="J9" s="33">
        <v>10</v>
      </c>
      <c r="K9" s="33">
        <v>1</v>
      </c>
      <c r="L9" s="31"/>
      <c r="M9" s="31"/>
      <c r="N9" s="34"/>
    </row>
    <row r="10" spans="1:14" ht="14.5" x14ac:dyDescent="0.35">
      <c r="A10" s="30" t="s">
        <v>468</v>
      </c>
      <c r="B10" s="31">
        <v>290</v>
      </c>
      <c r="C10" s="31">
        <v>243</v>
      </c>
      <c r="D10" s="32">
        <f t="shared" si="0"/>
        <v>71.604938271604937</v>
      </c>
      <c r="E10" s="31"/>
      <c r="F10" s="31">
        <v>189</v>
      </c>
      <c r="G10" s="32">
        <f t="shared" si="1"/>
        <v>92.063492063492063</v>
      </c>
      <c r="H10" s="31"/>
      <c r="I10" s="33">
        <v>5</v>
      </c>
      <c r="J10" s="33">
        <v>0</v>
      </c>
      <c r="K10" s="33">
        <v>1</v>
      </c>
      <c r="L10" s="31"/>
      <c r="M10" s="31"/>
      <c r="N10" s="34"/>
    </row>
    <row r="11" spans="1:14" ht="14.5" x14ac:dyDescent="0.35">
      <c r="A11" s="30" t="s">
        <v>469</v>
      </c>
      <c r="B11" s="31">
        <v>120</v>
      </c>
      <c r="C11" s="31">
        <v>87</v>
      </c>
      <c r="D11" s="32">
        <f t="shared" si="0"/>
        <v>82.758620689655174</v>
      </c>
      <c r="E11" s="31"/>
      <c r="F11" s="31">
        <v>76</v>
      </c>
      <c r="G11" s="32">
        <f t="shared" si="1"/>
        <v>94.736842105263165</v>
      </c>
      <c r="H11" s="31"/>
      <c r="I11" s="33">
        <v>0</v>
      </c>
      <c r="J11" s="33">
        <v>0</v>
      </c>
      <c r="K11" s="33">
        <v>1</v>
      </c>
      <c r="L11" s="31"/>
      <c r="M11" s="31"/>
      <c r="N11" s="34"/>
    </row>
    <row r="12" spans="1:14" ht="14.5" x14ac:dyDescent="0.35">
      <c r="A12" s="30" t="s">
        <v>470</v>
      </c>
      <c r="B12" s="31">
        <v>112</v>
      </c>
      <c r="C12" s="31">
        <v>87</v>
      </c>
      <c r="D12" s="32">
        <f t="shared" si="0"/>
        <v>77.241379310344826</v>
      </c>
      <c r="E12" s="31"/>
      <c r="F12" s="31">
        <v>96</v>
      </c>
      <c r="G12" s="32">
        <f t="shared" si="1"/>
        <v>70</v>
      </c>
      <c r="H12" s="31"/>
      <c r="I12" s="33">
        <v>5</v>
      </c>
      <c r="J12" s="33">
        <v>5</v>
      </c>
      <c r="K12" s="33">
        <v>1</v>
      </c>
      <c r="L12" s="31"/>
      <c r="M12" s="31"/>
      <c r="N12" s="34"/>
    </row>
    <row r="13" spans="1:14" ht="14.5" x14ac:dyDescent="0.35">
      <c r="A13" s="30" t="s">
        <v>471</v>
      </c>
      <c r="B13" s="31">
        <v>75</v>
      </c>
      <c r="C13" s="31">
        <v>107</v>
      </c>
      <c r="D13" s="32">
        <f t="shared" si="0"/>
        <v>42.056074766355138</v>
      </c>
      <c r="E13" s="31"/>
      <c r="F13" s="31">
        <v>54</v>
      </c>
      <c r="G13" s="32">
        <f t="shared" si="1"/>
        <v>83.333333333333329</v>
      </c>
      <c r="H13" s="31"/>
      <c r="I13" s="33">
        <v>20</v>
      </c>
      <c r="J13" s="33">
        <v>0</v>
      </c>
      <c r="K13" s="33">
        <v>1</v>
      </c>
      <c r="L13" s="31"/>
      <c r="M13" s="31"/>
      <c r="N13" s="34"/>
    </row>
    <row r="14" spans="1:14" ht="14.5" x14ac:dyDescent="0.35">
      <c r="A14" s="30" t="s">
        <v>472</v>
      </c>
      <c r="B14" s="31">
        <v>164</v>
      </c>
      <c r="C14" s="31">
        <v>244</v>
      </c>
      <c r="D14" s="32">
        <f t="shared" si="0"/>
        <v>40.327868852459012</v>
      </c>
      <c r="E14" s="31"/>
      <c r="F14" s="31">
        <v>133</v>
      </c>
      <c r="G14" s="32">
        <f t="shared" si="1"/>
        <v>73.984962406015029</v>
      </c>
      <c r="H14" s="31"/>
      <c r="I14" s="33">
        <v>20</v>
      </c>
      <c r="J14" s="33">
        <v>5</v>
      </c>
      <c r="K14" s="33">
        <v>1</v>
      </c>
      <c r="L14" s="31"/>
      <c r="M14" s="31"/>
      <c r="N14" s="34"/>
    </row>
    <row r="15" spans="1:14" ht="14.5" x14ac:dyDescent="0.35">
      <c r="A15" s="30" t="s">
        <v>473</v>
      </c>
      <c r="B15" s="31">
        <v>186</v>
      </c>
      <c r="C15" s="31">
        <v>146</v>
      </c>
      <c r="D15" s="32">
        <f>B15/C15*60</f>
        <v>76.438356164383563</v>
      </c>
      <c r="E15" s="31"/>
      <c r="F15" s="31">
        <v>125</v>
      </c>
      <c r="G15" s="32">
        <f>B15/F15*60</f>
        <v>89.28</v>
      </c>
      <c r="H15" s="31"/>
      <c r="I15" s="33">
        <v>5</v>
      </c>
      <c r="J15" s="33">
        <v>0</v>
      </c>
      <c r="K15" s="33">
        <v>1</v>
      </c>
      <c r="L15" s="31"/>
      <c r="M15" s="31"/>
      <c r="N15" s="34"/>
    </row>
    <row r="16" spans="1:14" ht="14.5" x14ac:dyDescent="0.35">
      <c r="A16" s="30" t="s">
        <v>474</v>
      </c>
      <c r="B16" s="31">
        <v>272</v>
      </c>
      <c r="C16" s="31">
        <v>178</v>
      </c>
      <c r="D16" s="32">
        <f>B16/C16*60</f>
        <v>91.68539325842697</v>
      </c>
      <c r="E16" s="31"/>
      <c r="F16" s="31">
        <v>199</v>
      </c>
      <c r="G16" s="32">
        <f>B16/F16*60</f>
        <v>82.010050251256274</v>
      </c>
      <c r="H16" s="31"/>
      <c r="I16" s="33">
        <v>0</v>
      </c>
      <c r="J16" s="33">
        <v>0</v>
      </c>
      <c r="K16" s="33">
        <v>1</v>
      </c>
      <c r="L16" s="31"/>
      <c r="M16" s="31"/>
      <c r="N16" s="34"/>
    </row>
    <row r="17" spans="1:14" ht="14.5" x14ac:dyDescent="0.35">
      <c r="A17" s="30" t="s">
        <v>475</v>
      </c>
      <c r="B17" s="31">
        <v>135</v>
      </c>
      <c r="C17" s="31">
        <v>134</v>
      </c>
      <c r="D17" s="32">
        <f>B17/C17*60</f>
        <v>60.447761194029844</v>
      </c>
      <c r="E17" s="31"/>
      <c r="F17" s="31">
        <v>97</v>
      </c>
      <c r="G17" s="32">
        <f>B17/F17*60</f>
        <v>83.505154639175259</v>
      </c>
      <c r="H17" s="31"/>
      <c r="I17" s="33">
        <v>10</v>
      </c>
      <c r="J17" s="33">
        <v>0</v>
      </c>
      <c r="K17" s="33">
        <v>1</v>
      </c>
      <c r="L17" s="31"/>
      <c r="M17" s="31"/>
      <c r="N17" s="34"/>
    </row>
    <row r="18" spans="1:14" ht="14.5" x14ac:dyDescent="0.35">
      <c r="A18" s="30" t="s">
        <v>476</v>
      </c>
      <c r="B18" s="31">
        <v>123</v>
      </c>
      <c r="C18" s="31">
        <v>118</v>
      </c>
      <c r="D18" s="32">
        <f t="shared" ref="D18:D35" si="2">B18/C18*60</f>
        <v>62.542372881355938</v>
      </c>
      <c r="E18" s="31"/>
      <c r="F18" s="31">
        <v>100</v>
      </c>
      <c r="G18" s="32">
        <f t="shared" ref="G18:G35" si="3">B18/F18*60</f>
        <v>73.8</v>
      </c>
      <c r="H18" s="31"/>
      <c r="I18" s="33">
        <v>10</v>
      </c>
      <c r="J18" s="33">
        <v>5</v>
      </c>
      <c r="K18" s="33">
        <v>1</v>
      </c>
      <c r="L18" s="31"/>
      <c r="M18" s="31"/>
      <c r="N18" s="34"/>
    </row>
    <row r="19" spans="1:14" ht="14.5" x14ac:dyDescent="0.35">
      <c r="A19" s="30" t="s">
        <v>477</v>
      </c>
      <c r="B19" s="31">
        <v>84</v>
      </c>
      <c r="C19" s="31">
        <v>80</v>
      </c>
      <c r="D19" s="32">
        <f t="shared" si="2"/>
        <v>63</v>
      </c>
      <c r="E19" s="31"/>
      <c r="F19" s="31">
        <v>73</v>
      </c>
      <c r="G19" s="32">
        <f t="shared" si="3"/>
        <v>69.041095890410958</v>
      </c>
      <c r="H19" s="31"/>
      <c r="I19" s="33">
        <v>10</v>
      </c>
      <c r="J19" s="33">
        <v>10</v>
      </c>
      <c r="K19" s="33">
        <v>1</v>
      </c>
      <c r="L19" s="31"/>
      <c r="M19" s="31"/>
      <c r="N19" s="34"/>
    </row>
    <row r="20" spans="1:14" ht="14.5" x14ac:dyDescent="0.35">
      <c r="A20" s="30" t="s">
        <v>478</v>
      </c>
      <c r="B20" s="31">
        <v>113</v>
      </c>
      <c r="C20" s="31">
        <v>199</v>
      </c>
      <c r="D20" s="32">
        <f t="shared" si="2"/>
        <v>34.070351758793969</v>
      </c>
      <c r="E20" s="31"/>
      <c r="F20" s="31">
        <v>101</v>
      </c>
      <c r="G20" s="32">
        <f t="shared" si="3"/>
        <v>67.128712871287135</v>
      </c>
      <c r="H20" s="31"/>
      <c r="I20" s="33">
        <v>25</v>
      </c>
      <c r="J20" s="33">
        <v>10</v>
      </c>
      <c r="K20" s="33">
        <v>1</v>
      </c>
      <c r="L20" s="31"/>
      <c r="M20" s="31"/>
      <c r="N20" s="34"/>
    </row>
    <row r="21" spans="1:14" ht="14.5" x14ac:dyDescent="0.35">
      <c r="A21" s="30" t="s">
        <v>479</v>
      </c>
      <c r="B21" s="31">
        <v>73</v>
      </c>
      <c r="C21" s="31">
        <v>125</v>
      </c>
      <c r="D21" s="32">
        <f t="shared" si="2"/>
        <v>35.04</v>
      </c>
      <c r="E21" s="31"/>
      <c r="F21" s="31">
        <v>75</v>
      </c>
      <c r="G21" s="32">
        <f t="shared" si="3"/>
        <v>58.400000000000006</v>
      </c>
      <c r="H21" s="31"/>
      <c r="I21" s="33">
        <v>25</v>
      </c>
      <c r="J21" s="33">
        <v>15</v>
      </c>
      <c r="K21" s="33">
        <v>1</v>
      </c>
      <c r="L21" s="31"/>
      <c r="M21" s="31"/>
      <c r="N21" s="34"/>
    </row>
    <row r="22" spans="1:14" ht="14.5" x14ac:dyDescent="0.35">
      <c r="A22" s="30" t="s">
        <v>480</v>
      </c>
      <c r="B22" s="31">
        <v>70</v>
      </c>
      <c r="C22" s="31">
        <v>72</v>
      </c>
      <c r="D22" s="32">
        <f t="shared" si="2"/>
        <v>58.333333333333336</v>
      </c>
      <c r="E22" s="31"/>
      <c r="F22" s="31">
        <v>61</v>
      </c>
      <c r="G22" s="32">
        <f t="shared" si="3"/>
        <v>68.852459016393439</v>
      </c>
      <c r="H22" s="31"/>
      <c r="I22" s="33">
        <v>15</v>
      </c>
      <c r="J22" s="33">
        <v>10</v>
      </c>
      <c r="K22" s="33">
        <v>1</v>
      </c>
      <c r="L22" s="31"/>
      <c r="M22" s="31"/>
      <c r="N22" s="34"/>
    </row>
    <row r="23" spans="1:14" ht="14.5" x14ac:dyDescent="0.35">
      <c r="A23" s="30" t="s">
        <v>481</v>
      </c>
      <c r="B23" s="31">
        <v>87</v>
      </c>
      <c r="C23" s="31">
        <v>148</v>
      </c>
      <c r="D23" s="32">
        <f t="shared" si="2"/>
        <v>35.270270270270267</v>
      </c>
      <c r="E23" s="31"/>
      <c r="F23" s="31">
        <v>70</v>
      </c>
      <c r="G23" s="32">
        <f t="shared" si="3"/>
        <v>74.571428571428569</v>
      </c>
      <c r="H23" s="31"/>
      <c r="I23" s="33">
        <v>25</v>
      </c>
      <c r="J23" s="33">
        <v>5</v>
      </c>
      <c r="K23" s="33">
        <v>1</v>
      </c>
      <c r="L23" s="31"/>
      <c r="M23" s="31"/>
      <c r="N23" s="34"/>
    </row>
    <row r="24" spans="1:14" ht="14.5" x14ac:dyDescent="0.35">
      <c r="A24" s="30" t="s">
        <v>482</v>
      </c>
      <c r="B24" s="31">
        <v>51</v>
      </c>
      <c r="C24" s="31">
        <v>78</v>
      </c>
      <c r="D24" s="32">
        <f t="shared" si="2"/>
        <v>39.230769230769234</v>
      </c>
      <c r="E24" s="31"/>
      <c r="F24" s="31">
        <v>47</v>
      </c>
      <c r="G24" s="32">
        <f t="shared" si="3"/>
        <v>65.106382978723403</v>
      </c>
      <c r="H24" s="31"/>
      <c r="I24" s="33">
        <v>25</v>
      </c>
      <c r="J24" s="33">
        <v>10</v>
      </c>
      <c r="K24" s="33">
        <v>1</v>
      </c>
      <c r="L24" s="31"/>
      <c r="M24" s="31"/>
      <c r="N24" s="34"/>
    </row>
    <row r="25" spans="1:14" ht="14.5" x14ac:dyDescent="0.35">
      <c r="A25" s="30" t="s">
        <v>483</v>
      </c>
      <c r="B25" s="31">
        <v>99</v>
      </c>
      <c r="C25" s="31">
        <v>99</v>
      </c>
      <c r="D25" s="32">
        <f t="shared" si="2"/>
        <v>60</v>
      </c>
      <c r="E25" s="31"/>
      <c r="F25" s="31">
        <v>74</v>
      </c>
      <c r="G25" s="32">
        <f t="shared" si="3"/>
        <v>80.270270270270274</v>
      </c>
      <c r="H25" s="31"/>
      <c r="I25" s="33">
        <v>10</v>
      </c>
      <c r="J25" s="33">
        <v>0</v>
      </c>
      <c r="K25" s="33">
        <v>1</v>
      </c>
      <c r="L25" s="31"/>
      <c r="M25" s="31"/>
      <c r="N25" s="34"/>
    </row>
    <row r="26" spans="1:14" ht="14.5" x14ac:dyDescent="0.35">
      <c r="A26" s="30" t="s">
        <v>484</v>
      </c>
      <c r="B26" s="31">
        <v>94</v>
      </c>
      <c r="C26" s="31">
        <v>53</v>
      </c>
      <c r="D26" s="32">
        <f t="shared" si="2"/>
        <v>106.41509433962264</v>
      </c>
      <c r="E26" s="31"/>
      <c r="F26" s="31">
        <v>76</v>
      </c>
      <c r="G26" s="32">
        <f t="shared" si="3"/>
        <v>74.21052631578948</v>
      </c>
      <c r="H26" s="31"/>
      <c r="I26" s="33">
        <v>0</v>
      </c>
      <c r="J26" s="33">
        <v>5</v>
      </c>
      <c r="K26" s="33">
        <v>1</v>
      </c>
      <c r="L26" s="31"/>
      <c r="M26" s="31"/>
      <c r="N26" s="34"/>
    </row>
    <row r="27" spans="1:14" ht="14.5" x14ac:dyDescent="0.35">
      <c r="A27" s="30" t="s">
        <v>485</v>
      </c>
      <c r="B27" s="31">
        <v>112</v>
      </c>
      <c r="C27" s="31">
        <v>144</v>
      </c>
      <c r="D27" s="32">
        <f t="shared" si="2"/>
        <v>46.666666666666664</v>
      </c>
      <c r="E27" s="31"/>
      <c r="F27" s="31">
        <v>76</v>
      </c>
      <c r="G27" s="32">
        <f t="shared" si="3"/>
        <v>88.421052631578945</v>
      </c>
      <c r="H27" s="31"/>
      <c r="I27" s="33">
        <v>20</v>
      </c>
      <c r="J27" s="33">
        <v>0</v>
      </c>
      <c r="K27" s="33">
        <v>1</v>
      </c>
      <c r="L27" s="31"/>
      <c r="M27" s="31"/>
      <c r="N27" s="34"/>
    </row>
    <row r="28" spans="1:14" ht="14.5" x14ac:dyDescent="0.35">
      <c r="A28" s="30" t="s">
        <v>486</v>
      </c>
      <c r="B28" s="31">
        <v>211</v>
      </c>
      <c r="C28" s="31">
        <v>125</v>
      </c>
      <c r="D28" s="32">
        <f t="shared" si="2"/>
        <v>101.28</v>
      </c>
      <c r="E28" s="31"/>
      <c r="F28" s="31">
        <v>164</v>
      </c>
      <c r="G28" s="32">
        <f t="shared" si="3"/>
        <v>77.195121951219519</v>
      </c>
      <c r="H28" s="31"/>
      <c r="I28" s="33">
        <v>0</v>
      </c>
      <c r="J28" s="33">
        <v>5</v>
      </c>
      <c r="K28" s="33">
        <v>1</v>
      </c>
      <c r="L28" s="31"/>
      <c r="M28" s="31"/>
      <c r="N28" s="34"/>
    </row>
    <row r="29" spans="1:14" ht="14.5" x14ac:dyDescent="0.35">
      <c r="A29" s="30" t="s">
        <v>487</v>
      </c>
      <c r="B29" s="31">
        <v>251</v>
      </c>
      <c r="C29" s="31">
        <v>215</v>
      </c>
      <c r="D29" s="32">
        <f t="shared" si="2"/>
        <v>70.046511627906966</v>
      </c>
      <c r="E29" s="31"/>
      <c r="F29" s="31">
        <v>171</v>
      </c>
      <c r="G29" s="32">
        <f t="shared" si="3"/>
        <v>88.070175438596493</v>
      </c>
      <c r="H29" s="31"/>
      <c r="I29" s="33">
        <v>5</v>
      </c>
      <c r="J29" s="33">
        <v>0</v>
      </c>
      <c r="K29" s="33">
        <v>1</v>
      </c>
      <c r="L29" s="31"/>
      <c r="M29" s="31"/>
      <c r="N29" s="34"/>
    </row>
    <row r="30" spans="1:14" ht="14.5" x14ac:dyDescent="0.35">
      <c r="A30" s="30" t="s">
        <v>488</v>
      </c>
      <c r="B30" s="31">
        <v>79</v>
      </c>
      <c r="C30" s="31">
        <v>109</v>
      </c>
      <c r="D30" s="32">
        <f t="shared" si="2"/>
        <v>43.486238532110093</v>
      </c>
      <c r="E30" s="31"/>
      <c r="F30" s="31">
        <v>60</v>
      </c>
      <c r="G30" s="32">
        <f t="shared" si="3"/>
        <v>79</v>
      </c>
      <c r="H30" s="31"/>
      <c r="I30" s="33">
        <v>20</v>
      </c>
      <c r="J30" s="33">
        <v>5</v>
      </c>
      <c r="K30" s="33">
        <v>1</v>
      </c>
      <c r="L30" s="31"/>
      <c r="M30" s="31"/>
      <c r="N30" s="34"/>
    </row>
    <row r="31" spans="1:14" ht="14.5" x14ac:dyDescent="0.35">
      <c r="A31" s="30" t="s">
        <v>489</v>
      </c>
      <c r="B31" s="31">
        <v>66</v>
      </c>
      <c r="C31" s="31">
        <v>133</v>
      </c>
      <c r="D31" s="32">
        <f t="shared" si="2"/>
        <v>29.774436090225564</v>
      </c>
      <c r="E31" s="31"/>
      <c r="F31" s="31">
        <v>50</v>
      </c>
      <c r="G31" s="32">
        <f t="shared" si="3"/>
        <v>79.2</v>
      </c>
      <c r="H31" s="31"/>
      <c r="I31" s="33">
        <v>25</v>
      </c>
      <c r="J31" s="33">
        <v>5</v>
      </c>
      <c r="K31" s="33">
        <v>1</v>
      </c>
      <c r="L31" s="31"/>
      <c r="M31" s="31"/>
      <c r="N31" s="34"/>
    </row>
    <row r="32" spans="1:14" ht="14.5" x14ac:dyDescent="0.35">
      <c r="A32" s="30" t="s">
        <v>490</v>
      </c>
      <c r="B32" s="31">
        <v>76</v>
      </c>
      <c r="C32" s="31">
        <v>119</v>
      </c>
      <c r="D32" s="32">
        <f t="shared" si="2"/>
        <v>38.319327731092436</v>
      </c>
      <c r="E32" s="31"/>
      <c r="F32" s="31">
        <v>66</v>
      </c>
      <c r="G32" s="32">
        <f t="shared" si="3"/>
        <v>69.090909090909093</v>
      </c>
      <c r="H32" s="31"/>
      <c r="I32" s="95">
        <v>25</v>
      </c>
      <c r="J32" s="33">
        <v>10</v>
      </c>
      <c r="K32" s="33">
        <v>1</v>
      </c>
      <c r="L32" s="31"/>
      <c r="M32" s="31"/>
      <c r="N32" s="34"/>
    </row>
    <row r="33" spans="1:14" ht="14.5" x14ac:dyDescent="0.35">
      <c r="A33" s="30" t="s">
        <v>491</v>
      </c>
      <c r="B33" s="31">
        <v>113</v>
      </c>
      <c r="C33" s="31">
        <v>91</v>
      </c>
      <c r="D33" s="32">
        <f t="shared" si="2"/>
        <v>74.505494505494511</v>
      </c>
      <c r="E33" s="31"/>
      <c r="F33" s="31">
        <v>122</v>
      </c>
      <c r="G33" s="32">
        <f t="shared" si="3"/>
        <v>55.57377049180328</v>
      </c>
      <c r="H33" s="31"/>
      <c r="I33" s="33">
        <v>5</v>
      </c>
      <c r="J33" s="33">
        <v>15</v>
      </c>
      <c r="K33" s="33">
        <v>1</v>
      </c>
      <c r="L33" s="31"/>
      <c r="M33" s="31"/>
      <c r="N33" s="34"/>
    </row>
    <row r="34" spans="1:14" ht="14.5" x14ac:dyDescent="0.35">
      <c r="A34" s="30" t="s">
        <v>492</v>
      </c>
      <c r="B34" s="31">
        <v>72</v>
      </c>
      <c r="C34" s="31">
        <v>50</v>
      </c>
      <c r="D34" s="32">
        <f t="shared" si="2"/>
        <v>86.399999999999991</v>
      </c>
      <c r="E34" s="31"/>
      <c r="F34" s="31">
        <v>48</v>
      </c>
      <c r="G34" s="32">
        <f t="shared" si="3"/>
        <v>90</v>
      </c>
      <c r="H34" s="31"/>
      <c r="I34" s="33">
        <v>0</v>
      </c>
      <c r="J34" s="33">
        <v>0</v>
      </c>
      <c r="K34" s="33">
        <v>1</v>
      </c>
      <c r="L34" s="31"/>
      <c r="M34" s="31"/>
      <c r="N34" s="34"/>
    </row>
    <row r="35" spans="1:14" ht="14.5" x14ac:dyDescent="0.35">
      <c r="A35" s="30" t="s">
        <v>493</v>
      </c>
      <c r="B35" s="31">
        <v>77</v>
      </c>
      <c r="C35" s="31">
        <v>93</v>
      </c>
      <c r="D35" s="32">
        <f t="shared" si="2"/>
        <v>49.677419354838712</v>
      </c>
      <c r="E35" s="31"/>
      <c r="F35" s="31">
        <v>80</v>
      </c>
      <c r="G35" s="32">
        <f t="shared" si="3"/>
        <v>57.75</v>
      </c>
      <c r="H35" s="31"/>
      <c r="I35" s="33">
        <v>15</v>
      </c>
      <c r="J35" s="33">
        <v>15</v>
      </c>
      <c r="K35" s="33">
        <v>1</v>
      </c>
      <c r="L35" s="31"/>
      <c r="M35" s="31"/>
      <c r="N35" s="34"/>
    </row>
    <row r="36" spans="1:14" ht="14.5" x14ac:dyDescent="0.35">
      <c r="A36" s="30" t="s">
        <v>494</v>
      </c>
      <c r="B36" s="31">
        <v>93</v>
      </c>
      <c r="C36" s="31">
        <v>136</v>
      </c>
      <c r="D36" s="32">
        <f t="shared" ref="D36:D51" si="4">B36/C36*60</f>
        <v>41.029411764705884</v>
      </c>
      <c r="E36" s="31"/>
      <c r="F36" s="31">
        <v>96</v>
      </c>
      <c r="G36" s="32">
        <f t="shared" ref="G36:G51" si="5">B36/F36*60</f>
        <v>58.125</v>
      </c>
      <c r="H36" s="31"/>
      <c r="I36" s="33">
        <v>15</v>
      </c>
      <c r="J36" s="33">
        <v>10</v>
      </c>
      <c r="K36" s="33">
        <v>2</v>
      </c>
      <c r="L36" s="31"/>
      <c r="M36" s="31"/>
      <c r="N36" s="34"/>
    </row>
    <row r="37" spans="1:14" ht="14.5" x14ac:dyDescent="0.35">
      <c r="A37" s="30" t="s">
        <v>495</v>
      </c>
      <c r="B37" s="31">
        <v>117</v>
      </c>
      <c r="C37" s="31">
        <v>113</v>
      </c>
      <c r="D37" s="32">
        <f t="shared" si="4"/>
        <v>62.123893805309734</v>
      </c>
      <c r="E37" s="31"/>
      <c r="F37" s="31">
        <v>119</v>
      </c>
      <c r="G37" s="32">
        <f t="shared" si="5"/>
        <v>58.991596638655459</v>
      </c>
      <c r="H37" s="31"/>
      <c r="I37" s="33">
        <v>5</v>
      </c>
      <c r="J37" s="33">
        <v>10</v>
      </c>
      <c r="K37" s="33">
        <v>2</v>
      </c>
      <c r="L37" s="31"/>
      <c r="M37" s="31"/>
      <c r="N37" s="34"/>
    </row>
    <row r="38" spans="1:14" ht="14.5" x14ac:dyDescent="0.35">
      <c r="A38" s="30" t="s">
        <v>496</v>
      </c>
      <c r="B38" s="31">
        <v>66</v>
      </c>
      <c r="C38" s="31">
        <v>120</v>
      </c>
      <c r="D38" s="32">
        <f t="shared" si="4"/>
        <v>33</v>
      </c>
      <c r="E38" s="31"/>
      <c r="F38" s="31">
        <v>70</v>
      </c>
      <c r="G38" s="32">
        <f t="shared" si="5"/>
        <v>56.571428571428569</v>
      </c>
      <c r="H38" s="31"/>
      <c r="I38" s="33">
        <v>20</v>
      </c>
      <c r="J38" s="33">
        <v>10</v>
      </c>
      <c r="K38" s="33">
        <v>2</v>
      </c>
      <c r="L38" s="31"/>
      <c r="M38" s="31"/>
      <c r="N38" s="34"/>
    </row>
    <row r="39" spans="1:14" ht="14.5" x14ac:dyDescent="0.35">
      <c r="A39" s="30" t="s">
        <v>497</v>
      </c>
      <c r="B39" s="31">
        <v>87</v>
      </c>
      <c r="C39" s="31">
        <v>164</v>
      </c>
      <c r="D39" s="32">
        <f t="shared" si="4"/>
        <v>31.829268292682929</v>
      </c>
      <c r="E39" s="31"/>
      <c r="F39" s="31">
        <v>106</v>
      </c>
      <c r="G39" s="32">
        <f t="shared" si="5"/>
        <v>49.24528301886793</v>
      </c>
      <c r="H39" s="31"/>
      <c r="I39" s="33">
        <v>20</v>
      </c>
      <c r="J39" s="33">
        <v>15</v>
      </c>
      <c r="K39" s="33">
        <v>2</v>
      </c>
      <c r="L39" s="31"/>
      <c r="M39" s="31"/>
      <c r="N39" s="34"/>
    </row>
    <row r="40" spans="1:14" ht="14.5" x14ac:dyDescent="0.35">
      <c r="A40" s="30" t="s">
        <v>498</v>
      </c>
      <c r="B40" s="31">
        <v>64</v>
      </c>
      <c r="C40" s="31">
        <v>70</v>
      </c>
      <c r="D40" s="32">
        <f t="shared" si="4"/>
        <v>54.857142857142854</v>
      </c>
      <c r="E40" s="31"/>
      <c r="F40" s="31">
        <v>65</v>
      </c>
      <c r="G40" s="32">
        <f t="shared" si="5"/>
        <v>59.07692307692308</v>
      </c>
      <c r="H40" s="31"/>
      <c r="I40" s="33">
        <v>10</v>
      </c>
      <c r="J40" s="33">
        <v>10</v>
      </c>
      <c r="K40" s="33">
        <v>2</v>
      </c>
      <c r="L40" s="31"/>
      <c r="M40" s="31"/>
      <c r="N40" s="34"/>
    </row>
    <row r="41" spans="1:14" ht="14.5" x14ac:dyDescent="0.35">
      <c r="A41" s="30" t="s">
        <v>499</v>
      </c>
      <c r="B41" s="31">
        <v>32</v>
      </c>
      <c r="C41" s="31">
        <v>47</v>
      </c>
      <c r="D41" s="32">
        <f t="shared" si="4"/>
        <v>40.851063829787236</v>
      </c>
      <c r="E41" s="31"/>
      <c r="F41" s="31">
        <v>31</v>
      </c>
      <c r="G41" s="32">
        <f t="shared" si="5"/>
        <v>61.935483870967744</v>
      </c>
      <c r="H41" s="31"/>
      <c r="I41" s="33">
        <v>15</v>
      </c>
      <c r="J41" s="33">
        <v>5</v>
      </c>
      <c r="K41" s="33">
        <v>2</v>
      </c>
      <c r="L41" s="31"/>
      <c r="M41" s="31"/>
      <c r="N41" s="34"/>
    </row>
    <row r="42" spans="1:14" ht="14.5" x14ac:dyDescent="0.35">
      <c r="A42" s="30" t="s">
        <v>500</v>
      </c>
      <c r="B42" s="31">
        <v>72</v>
      </c>
      <c r="C42" s="31">
        <v>120</v>
      </c>
      <c r="D42" s="32">
        <f t="shared" si="4"/>
        <v>36</v>
      </c>
      <c r="E42" s="31"/>
      <c r="F42" s="31">
        <v>86</v>
      </c>
      <c r="G42" s="32">
        <f t="shared" si="5"/>
        <v>50.232558139534888</v>
      </c>
      <c r="H42" s="31"/>
      <c r="I42" s="33">
        <v>20</v>
      </c>
      <c r="J42" s="33">
        <v>10</v>
      </c>
      <c r="K42" s="33">
        <v>2</v>
      </c>
      <c r="L42" s="31"/>
      <c r="M42" s="31"/>
      <c r="N42" s="34"/>
    </row>
    <row r="43" spans="1:14" ht="14.5" x14ac:dyDescent="0.35">
      <c r="A43" s="30" t="s">
        <v>501</v>
      </c>
      <c r="B43" s="31">
        <v>67</v>
      </c>
      <c r="C43" s="31">
        <v>122</v>
      </c>
      <c r="D43" s="32">
        <f t="shared" si="4"/>
        <v>32.950819672131153</v>
      </c>
      <c r="E43" s="31"/>
      <c r="F43" s="31">
        <v>68</v>
      </c>
      <c r="G43" s="32">
        <f t="shared" si="5"/>
        <v>59.117647058823536</v>
      </c>
      <c r="H43" s="31"/>
      <c r="I43" s="33">
        <v>20</v>
      </c>
      <c r="J43" s="33">
        <v>10</v>
      </c>
      <c r="K43" s="33">
        <v>2</v>
      </c>
      <c r="L43" s="31"/>
      <c r="M43" s="31"/>
      <c r="N43" s="34"/>
    </row>
    <row r="44" spans="1:14" ht="14.5" x14ac:dyDescent="0.35">
      <c r="A44" s="30" t="s">
        <v>502</v>
      </c>
      <c r="B44" s="31">
        <v>81</v>
      </c>
      <c r="C44" s="31">
        <v>148</v>
      </c>
      <c r="D44" s="32">
        <f t="shared" si="4"/>
        <v>32.837837837837839</v>
      </c>
      <c r="E44" s="31"/>
      <c r="F44" s="31">
        <v>84</v>
      </c>
      <c r="G44" s="32">
        <f t="shared" si="5"/>
        <v>57.857142857142861</v>
      </c>
      <c r="H44" s="31"/>
      <c r="I44" s="33">
        <v>20</v>
      </c>
      <c r="J44" s="33">
        <v>10</v>
      </c>
      <c r="K44" s="33">
        <v>2</v>
      </c>
      <c r="L44" s="31"/>
      <c r="M44" s="31"/>
      <c r="N44" s="34"/>
    </row>
    <row r="45" spans="1:14" ht="14.5" x14ac:dyDescent="0.35">
      <c r="A45" s="30" t="s">
        <v>503</v>
      </c>
      <c r="B45" s="31">
        <v>95</v>
      </c>
      <c r="C45" s="31">
        <v>147</v>
      </c>
      <c r="D45" s="32">
        <f t="shared" si="4"/>
        <v>38.775510204081634</v>
      </c>
      <c r="E45" s="31"/>
      <c r="F45" s="31">
        <v>96</v>
      </c>
      <c r="G45" s="32">
        <f t="shared" si="5"/>
        <v>59.375</v>
      </c>
      <c r="H45" s="31"/>
      <c r="I45" s="33">
        <v>20</v>
      </c>
      <c r="J45" s="33">
        <v>10</v>
      </c>
      <c r="K45" s="33">
        <v>2</v>
      </c>
      <c r="L45" s="31"/>
      <c r="M45" s="31"/>
      <c r="N45" s="34"/>
    </row>
    <row r="46" spans="1:14" ht="14.5" x14ac:dyDescent="0.35">
      <c r="A46" s="30" t="s">
        <v>504</v>
      </c>
      <c r="B46" s="31">
        <v>39</v>
      </c>
      <c r="C46" s="31">
        <v>81</v>
      </c>
      <c r="D46" s="32">
        <f t="shared" si="4"/>
        <v>28.888888888888886</v>
      </c>
      <c r="E46" s="31"/>
      <c r="F46" s="31">
        <v>28</v>
      </c>
      <c r="G46" s="32">
        <f t="shared" si="5"/>
        <v>83.571428571428569</v>
      </c>
      <c r="H46" s="31"/>
      <c r="I46" s="33">
        <v>20</v>
      </c>
      <c r="J46" s="33">
        <v>0</v>
      </c>
      <c r="K46" s="33">
        <v>2</v>
      </c>
      <c r="L46" s="31"/>
      <c r="M46" s="31"/>
      <c r="N46" s="34"/>
    </row>
    <row r="47" spans="1:14" ht="14.5" x14ac:dyDescent="0.35">
      <c r="A47" s="30" t="s">
        <v>505</v>
      </c>
      <c r="B47" s="31">
        <v>68</v>
      </c>
      <c r="C47" s="31">
        <v>96</v>
      </c>
      <c r="D47" s="32">
        <f t="shared" si="4"/>
        <v>42.5</v>
      </c>
      <c r="E47" s="31"/>
      <c r="F47" s="31">
        <v>74</v>
      </c>
      <c r="G47" s="32">
        <f t="shared" si="5"/>
        <v>55.135135135135137</v>
      </c>
      <c r="H47" s="31"/>
      <c r="I47" s="33">
        <v>15</v>
      </c>
      <c r="J47" s="33">
        <v>10</v>
      </c>
      <c r="K47" s="33">
        <v>2</v>
      </c>
      <c r="L47" s="31"/>
      <c r="M47" s="31"/>
      <c r="N47" s="34"/>
    </row>
    <row r="48" spans="1:14" ht="14.5" x14ac:dyDescent="0.35">
      <c r="A48" s="30" t="s">
        <v>506</v>
      </c>
      <c r="B48" s="31">
        <v>74</v>
      </c>
      <c r="C48" s="31">
        <v>78</v>
      </c>
      <c r="D48" s="32">
        <f t="shared" si="4"/>
        <v>56.92307692307692</v>
      </c>
      <c r="E48" s="31"/>
      <c r="F48" s="31">
        <v>76</v>
      </c>
      <c r="G48" s="32">
        <f t="shared" si="5"/>
        <v>58.421052631578952</v>
      </c>
      <c r="H48" s="31"/>
      <c r="I48" s="33">
        <v>10</v>
      </c>
      <c r="J48" s="33">
        <v>10</v>
      </c>
      <c r="K48" s="33">
        <v>2</v>
      </c>
      <c r="L48" s="31"/>
      <c r="M48" s="31"/>
      <c r="N48" s="34"/>
    </row>
    <row r="49" spans="1:14" ht="14.5" x14ac:dyDescent="0.35">
      <c r="A49" s="30" t="s">
        <v>507</v>
      </c>
      <c r="B49" s="31">
        <v>120</v>
      </c>
      <c r="C49" s="31">
        <v>68</v>
      </c>
      <c r="D49" s="32">
        <f t="shared" si="4"/>
        <v>105.88235294117646</v>
      </c>
      <c r="E49" s="31"/>
      <c r="F49" s="31">
        <v>125</v>
      </c>
      <c r="G49" s="32">
        <f t="shared" si="5"/>
        <v>57.599999999999994</v>
      </c>
      <c r="H49" s="31"/>
      <c r="I49" s="33">
        <v>0</v>
      </c>
      <c r="J49" s="33">
        <v>10</v>
      </c>
      <c r="K49" s="33">
        <v>2</v>
      </c>
      <c r="L49" s="31"/>
      <c r="M49" s="31"/>
      <c r="N49" s="34"/>
    </row>
    <row r="50" spans="1:14" ht="14.5" x14ac:dyDescent="0.35">
      <c r="A50" s="30" t="s">
        <v>508</v>
      </c>
      <c r="B50" s="31">
        <v>49</v>
      </c>
      <c r="C50" s="31">
        <v>52</v>
      </c>
      <c r="D50" s="32">
        <f t="shared" si="4"/>
        <v>56.53846153846154</v>
      </c>
      <c r="E50" s="31"/>
      <c r="F50" s="31">
        <v>58</v>
      </c>
      <c r="G50" s="32">
        <f t="shared" si="5"/>
        <v>50.689655172413794</v>
      </c>
      <c r="H50" s="31"/>
      <c r="I50" s="33">
        <v>10</v>
      </c>
      <c r="J50" s="33">
        <v>10</v>
      </c>
      <c r="K50" s="33">
        <v>2</v>
      </c>
      <c r="L50" s="31"/>
      <c r="M50" s="31"/>
      <c r="N50" s="34"/>
    </row>
    <row r="51" spans="1:14" ht="14.5" x14ac:dyDescent="0.35">
      <c r="A51" s="35" t="s">
        <v>536</v>
      </c>
      <c r="B51" s="31">
        <v>71</v>
      </c>
      <c r="C51" s="31">
        <v>133</v>
      </c>
      <c r="D51" s="32">
        <f t="shared" si="4"/>
        <v>32.030075187969928</v>
      </c>
      <c r="E51" s="31"/>
      <c r="F51" s="31">
        <v>87</v>
      </c>
      <c r="G51" s="32">
        <f t="shared" si="5"/>
        <v>48.96551724137931</v>
      </c>
      <c r="H51" s="31"/>
      <c r="I51" s="33">
        <v>20</v>
      </c>
      <c r="J51" s="33">
        <v>15</v>
      </c>
      <c r="K51" s="33">
        <v>2</v>
      </c>
      <c r="L51" s="31"/>
      <c r="M51" s="31"/>
      <c r="N51" s="34"/>
    </row>
    <row r="52" spans="1:14" ht="14.5" x14ac:dyDescent="0.35">
      <c r="A52" s="30" t="s">
        <v>509</v>
      </c>
      <c r="B52" s="31">
        <v>55</v>
      </c>
      <c r="C52" s="31">
        <v>126</v>
      </c>
      <c r="D52" s="32">
        <f t="shared" ref="D52:D64" si="6">B52/C52*60</f>
        <v>26.19047619047619</v>
      </c>
      <c r="E52" s="31"/>
      <c r="F52" s="31">
        <v>48</v>
      </c>
      <c r="G52" s="32">
        <f t="shared" ref="G52:G65" si="7">B52/F52*60</f>
        <v>68.75</v>
      </c>
      <c r="H52" s="31"/>
      <c r="I52" s="33">
        <v>20</v>
      </c>
      <c r="J52" s="33">
        <v>5</v>
      </c>
      <c r="K52" s="33">
        <v>2</v>
      </c>
      <c r="L52" s="31"/>
      <c r="M52" s="31"/>
      <c r="N52" s="34"/>
    </row>
    <row r="53" spans="1:14" ht="14.5" x14ac:dyDescent="0.35">
      <c r="A53" s="30" t="s">
        <v>510</v>
      </c>
      <c r="B53" s="31">
        <v>180</v>
      </c>
      <c r="C53" s="31">
        <v>247</v>
      </c>
      <c r="D53" s="32">
        <f t="shared" si="6"/>
        <v>43.724696356275302</v>
      </c>
      <c r="E53" s="31"/>
      <c r="F53" s="31">
        <v>145</v>
      </c>
      <c r="G53" s="32">
        <f t="shared" si="7"/>
        <v>74.482758620689651</v>
      </c>
      <c r="H53" s="31"/>
      <c r="I53" s="33">
        <v>15</v>
      </c>
      <c r="J53" s="33">
        <v>0</v>
      </c>
      <c r="K53" s="33">
        <v>2</v>
      </c>
      <c r="L53" s="31"/>
      <c r="M53" s="31"/>
      <c r="N53" s="34"/>
    </row>
    <row r="54" spans="1:14" ht="14.5" x14ac:dyDescent="0.35">
      <c r="A54" s="30" t="s">
        <v>511</v>
      </c>
      <c r="B54" s="31">
        <v>97</v>
      </c>
      <c r="C54" s="36">
        <v>196</v>
      </c>
      <c r="D54" s="32">
        <f t="shared" si="6"/>
        <v>29.693877551020407</v>
      </c>
      <c r="E54" s="31"/>
      <c r="F54" s="31">
        <v>113</v>
      </c>
      <c r="G54" s="32">
        <f t="shared" si="7"/>
        <v>51.504424778761063</v>
      </c>
      <c r="H54" s="31"/>
      <c r="I54" s="33">
        <v>20</v>
      </c>
      <c r="J54" s="33">
        <v>10</v>
      </c>
      <c r="K54" s="33">
        <v>2</v>
      </c>
      <c r="L54" s="31"/>
      <c r="M54" s="31"/>
      <c r="N54" s="34"/>
    </row>
    <row r="55" spans="1:14" ht="14.5" x14ac:dyDescent="0.35">
      <c r="A55" s="30" t="s">
        <v>512</v>
      </c>
      <c r="B55" s="31">
        <v>66</v>
      </c>
      <c r="C55" s="36">
        <v>128</v>
      </c>
      <c r="D55" s="32">
        <f t="shared" si="6"/>
        <v>30.9375</v>
      </c>
      <c r="E55" s="31"/>
      <c r="F55" s="31">
        <v>78</v>
      </c>
      <c r="G55" s="32">
        <f t="shared" si="7"/>
        <v>50.769230769230766</v>
      </c>
      <c r="H55" s="31"/>
      <c r="I55" s="33">
        <v>20</v>
      </c>
      <c r="J55" s="33">
        <v>10</v>
      </c>
      <c r="K55" s="33">
        <v>2</v>
      </c>
      <c r="L55" s="31"/>
      <c r="M55" s="31"/>
      <c r="N55" s="34"/>
    </row>
    <row r="56" spans="1:14" ht="14.5" x14ac:dyDescent="0.35">
      <c r="A56" s="30" t="s">
        <v>513</v>
      </c>
      <c r="B56" s="31">
        <v>90</v>
      </c>
      <c r="C56" s="31">
        <v>154</v>
      </c>
      <c r="D56" s="32">
        <f t="shared" si="6"/>
        <v>35.064935064935064</v>
      </c>
      <c r="E56" s="31"/>
      <c r="F56" s="31">
        <v>83</v>
      </c>
      <c r="G56" s="32">
        <f t="shared" si="7"/>
        <v>65.060240963855421</v>
      </c>
      <c r="H56" s="31"/>
      <c r="I56" s="33">
        <v>20</v>
      </c>
      <c r="J56" s="33">
        <v>5</v>
      </c>
      <c r="K56" s="33">
        <v>2</v>
      </c>
      <c r="L56" s="31"/>
      <c r="M56" s="31"/>
      <c r="N56" s="34"/>
    </row>
    <row r="57" spans="1:14" ht="14.5" x14ac:dyDescent="0.35">
      <c r="A57" s="30" t="s">
        <v>514</v>
      </c>
      <c r="B57" s="31">
        <v>71</v>
      </c>
      <c r="C57" s="31">
        <v>122</v>
      </c>
      <c r="D57" s="32">
        <f t="shared" si="6"/>
        <v>34.918032786885242</v>
      </c>
      <c r="E57" s="31"/>
      <c r="F57" s="31">
        <v>97</v>
      </c>
      <c r="G57" s="32">
        <f t="shared" si="7"/>
        <v>43.917525773195877</v>
      </c>
      <c r="H57" s="31"/>
      <c r="I57" s="33">
        <v>20</v>
      </c>
      <c r="J57" s="33">
        <v>15</v>
      </c>
      <c r="K57" s="33">
        <v>2</v>
      </c>
      <c r="L57" s="31"/>
      <c r="M57" s="31"/>
      <c r="N57" s="34"/>
    </row>
    <row r="58" spans="1:14" ht="14.5" x14ac:dyDescent="0.35">
      <c r="A58" s="30" t="s">
        <v>515</v>
      </c>
      <c r="B58" s="31">
        <v>40</v>
      </c>
      <c r="C58" s="31">
        <v>74</v>
      </c>
      <c r="D58" s="32">
        <f t="shared" si="6"/>
        <v>32.432432432432435</v>
      </c>
      <c r="E58" s="31"/>
      <c r="F58" s="31">
        <v>50</v>
      </c>
      <c r="G58" s="32">
        <f t="shared" si="7"/>
        <v>48</v>
      </c>
      <c r="H58" s="31"/>
      <c r="I58" s="33">
        <v>20</v>
      </c>
      <c r="J58" s="33">
        <v>15</v>
      </c>
      <c r="K58" s="33">
        <v>2</v>
      </c>
      <c r="L58" s="31"/>
      <c r="M58" s="31"/>
      <c r="N58" s="34"/>
    </row>
    <row r="59" spans="1:14" ht="14.5" x14ac:dyDescent="0.35">
      <c r="A59" s="35" t="s">
        <v>532</v>
      </c>
      <c r="B59" s="31">
        <v>75</v>
      </c>
      <c r="C59" s="31">
        <v>103</v>
      </c>
      <c r="D59" s="32">
        <f t="shared" si="6"/>
        <v>43.689320388349515</v>
      </c>
      <c r="E59" s="31"/>
      <c r="F59" s="31">
        <v>88</v>
      </c>
      <c r="G59" s="32">
        <f t="shared" si="7"/>
        <v>51.13636363636364</v>
      </c>
      <c r="H59" s="31"/>
      <c r="I59" s="33">
        <v>15</v>
      </c>
      <c r="J59" s="33">
        <v>10</v>
      </c>
      <c r="K59" s="33">
        <v>2</v>
      </c>
      <c r="L59" s="31"/>
      <c r="M59" s="31"/>
      <c r="N59" s="34"/>
    </row>
    <row r="60" spans="1:14" ht="14.5" x14ac:dyDescent="0.35">
      <c r="A60" s="35" t="s">
        <v>533</v>
      </c>
      <c r="B60" s="31">
        <v>77</v>
      </c>
      <c r="C60" s="31">
        <v>120</v>
      </c>
      <c r="D60" s="32">
        <f t="shared" si="6"/>
        <v>38.5</v>
      </c>
      <c r="E60" s="31"/>
      <c r="F60" s="31">
        <v>78</v>
      </c>
      <c r="G60" s="32">
        <f t="shared" si="7"/>
        <v>59.230769230769234</v>
      </c>
      <c r="H60" s="31"/>
      <c r="I60" s="33">
        <v>20</v>
      </c>
      <c r="J60" s="33">
        <v>10</v>
      </c>
      <c r="K60" s="33">
        <v>2</v>
      </c>
      <c r="L60" s="31"/>
      <c r="M60" s="31"/>
      <c r="N60" s="34"/>
    </row>
    <row r="61" spans="1:14" ht="14.5" x14ac:dyDescent="0.35">
      <c r="A61" s="35" t="s">
        <v>537</v>
      </c>
      <c r="B61" s="31">
        <v>114</v>
      </c>
      <c r="C61" s="31">
        <v>156</v>
      </c>
      <c r="D61" s="32">
        <f t="shared" si="6"/>
        <v>43.846153846153847</v>
      </c>
      <c r="E61" s="31"/>
      <c r="F61" s="31">
        <v>128</v>
      </c>
      <c r="G61" s="32">
        <f t="shared" si="7"/>
        <v>53.4375</v>
      </c>
      <c r="H61" s="31"/>
      <c r="I61" s="33">
        <v>15</v>
      </c>
      <c r="J61" s="33">
        <v>10</v>
      </c>
      <c r="K61" s="33">
        <v>2</v>
      </c>
      <c r="L61" s="31"/>
      <c r="M61" s="31"/>
      <c r="N61" s="34"/>
    </row>
    <row r="62" spans="1:14" ht="14.5" x14ac:dyDescent="0.35">
      <c r="A62" s="35" t="s">
        <v>534</v>
      </c>
      <c r="B62" s="31">
        <v>43</v>
      </c>
      <c r="C62" s="31">
        <v>92</v>
      </c>
      <c r="D62" s="32">
        <f t="shared" si="6"/>
        <v>28.043478260869566</v>
      </c>
      <c r="E62" s="31"/>
      <c r="F62" s="31">
        <v>51</v>
      </c>
      <c r="G62" s="32">
        <f t="shared" si="7"/>
        <v>50.588235294117645</v>
      </c>
      <c r="H62" s="31"/>
      <c r="I62" s="33">
        <v>20</v>
      </c>
      <c r="J62" s="33">
        <v>10</v>
      </c>
      <c r="K62" s="33">
        <v>2</v>
      </c>
      <c r="L62" s="31"/>
      <c r="M62" s="31"/>
      <c r="N62" s="34"/>
    </row>
    <row r="63" spans="1:14" ht="14.5" x14ac:dyDescent="0.35">
      <c r="A63" s="35" t="s">
        <v>535</v>
      </c>
      <c r="B63" s="31">
        <v>97</v>
      </c>
      <c r="C63" s="31">
        <v>120</v>
      </c>
      <c r="D63" s="32">
        <f t="shared" si="6"/>
        <v>48.5</v>
      </c>
      <c r="E63" s="31"/>
      <c r="F63" s="31">
        <v>102</v>
      </c>
      <c r="G63" s="32">
        <f t="shared" si="7"/>
        <v>57.058823529411761</v>
      </c>
      <c r="H63" s="31"/>
      <c r="I63" s="33">
        <v>15</v>
      </c>
      <c r="J63" s="33">
        <v>10</v>
      </c>
      <c r="K63" s="33">
        <v>2</v>
      </c>
      <c r="L63" s="31"/>
      <c r="M63" s="31"/>
      <c r="N63" s="34"/>
    </row>
    <row r="64" spans="1:14" ht="14.5" x14ac:dyDescent="0.35">
      <c r="A64" s="35" t="s">
        <v>538</v>
      </c>
      <c r="B64" s="31">
        <v>136</v>
      </c>
      <c r="C64" s="31">
        <v>240</v>
      </c>
      <c r="D64" s="32">
        <f t="shared" si="6"/>
        <v>34</v>
      </c>
      <c r="E64" s="31"/>
      <c r="F64" s="31">
        <v>124</v>
      </c>
      <c r="G64" s="32">
        <f t="shared" si="7"/>
        <v>65.806451612903217</v>
      </c>
      <c r="H64" s="31"/>
      <c r="I64" s="33">
        <v>20</v>
      </c>
      <c r="J64" s="33">
        <v>5</v>
      </c>
      <c r="K64" s="33">
        <v>2</v>
      </c>
      <c r="L64" s="31"/>
      <c r="M64" s="31"/>
      <c r="N64" s="34"/>
    </row>
    <row r="65" spans="1:14" ht="15" thickBot="1" x14ac:dyDescent="0.4">
      <c r="A65" s="37" t="s">
        <v>539</v>
      </c>
      <c r="B65" s="38">
        <v>12</v>
      </c>
      <c r="C65" s="39" t="s">
        <v>540</v>
      </c>
      <c r="D65" s="39" t="s">
        <v>540</v>
      </c>
      <c r="E65" s="38"/>
      <c r="F65" s="38">
        <v>27</v>
      </c>
      <c r="G65" s="40">
        <f t="shared" si="7"/>
        <v>26.666666666666664</v>
      </c>
      <c r="H65" s="38"/>
      <c r="I65" s="38"/>
      <c r="J65" s="38"/>
      <c r="K65" s="41">
        <v>1</v>
      </c>
      <c r="L65" s="38"/>
      <c r="M65" s="38"/>
      <c r="N65" s="42"/>
    </row>
  </sheetData>
  <mergeCells count="5">
    <mergeCell ref="A1:A2"/>
    <mergeCell ref="B1:B2"/>
    <mergeCell ref="C1:D1"/>
    <mergeCell ref="F1:G1"/>
    <mergeCell ref="K1:K2"/>
  </mergeCells>
  <pageMargins left="0.31496062992125984" right="0.31496062992125984" top="0.78740157480314965" bottom="0.78740157480314965" header="0.31496062992125984" footer="0.31496062992125984"/>
  <pageSetup paperSize="9" scale="84"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Klastry pořadí</vt:lpstr>
      <vt:lpstr>Klastry pořadí mody</vt:lpstr>
      <vt:lpstr>Klastry</vt:lpstr>
      <vt:lpstr>Vysv.</vt:lpstr>
      <vt:lpstr>Časová dostupnost klastrů</vt:lpstr>
      <vt:lpstr>Klastry!Názvy_tisku</vt:lpstr>
      <vt:lpstr>'Klastry pořadí'!Názvy_tisku</vt:lpstr>
      <vt:lpstr>'Klastry pořadí mody'!Názvy_tisku</vt:lpstr>
      <vt:lpstr>'Časová dostupnost klastrů'!Oblast_tisku</vt:lpstr>
      <vt:lpstr>Klastry!Oblast_tisku</vt:lpstr>
      <vt:lpstr>'Klastry pořadí'!Oblast_tisku</vt:lpstr>
      <vt:lpstr>'Klastry pořadí mody'!Oblast_tisku</vt:lpstr>
      <vt:lpstr>Vysv.!Oblast_tisku</vt:lpstr>
    </vt:vector>
  </TitlesOfParts>
  <Company>MD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Sedmidubský Vít Ing.</dc:creator>
  <cp:lastModifiedBy>Sedmidubský Vít Ing.</cp:lastModifiedBy>
  <cp:lastPrinted>2023-06-28T13:04:40Z</cp:lastPrinted>
  <dcterms:created xsi:type="dcterms:W3CDTF">2021-10-28T07:29:43Z</dcterms:created>
  <dcterms:modified xsi:type="dcterms:W3CDTF">2023-07-03T09:55:41Z</dcterms:modified>
</cp:coreProperties>
</file>